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2127\Euro\91\7.1.1 Oddelenie metodiky\Vyzvy 2021-2027\42. vyzva_PSK-MZP-042-2026-DV-EFRR_2.7.1 priroda_statna pomoc\8. po RO 2\Priloha c. 9_Metodika pre vypocet SVHZ\"/>
    </mc:Choice>
  </mc:AlternateContent>
  <bookViews>
    <workbookView xWindow="0" yWindow="0" windowWidth="20490" windowHeight="7620" activeTab="1"/>
  </bookViews>
  <sheets>
    <sheet name="Plán SVHZ" sheetId="1" r:id="rId1"/>
    <sheet name="Náhrada za SVHZ" sheetId="4" r:id="rId2"/>
  </sheets>
  <definedNames>
    <definedName name="DRP">'Plán SVHZ'!$B$16</definedName>
    <definedName name="DS">'Plán SVHZ'!$H$15</definedName>
    <definedName name="M">'Plán SVHZ'!$L$1:$L$12</definedName>
    <definedName name="MO">'Plán SVHZ'!$O$1:$O$2</definedName>
    <definedName name="_xlnm.Print_Area" localSheetId="1">'Náhrada za SVHZ'!$A$1:$AX$102</definedName>
    <definedName name="_xlnm.Print_Area" localSheetId="0">'Plán SVHZ'!$A$1:$K$33</definedName>
    <definedName name="OS">'Plán SVHZ'!$M$1:$M$7</definedName>
    <definedName name="RO">'Plán SVHZ'!$B$17</definedName>
    <definedName name="Roky" localSheetId="1">'Náhrada za SVHZ'!$B$27:$J$27</definedName>
    <definedName name="Roky">#REF!</definedName>
    <definedName name="ZRP">'Plán SVHZ'!$B$13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5" i="1" l="1"/>
  <c r="B16" i="1"/>
  <c r="B17" i="1" l="1"/>
  <c r="B18" i="1"/>
  <c r="H13" i="1"/>
  <c r="B2" i="4"/>
  <c r="C2" i="4" l="1"/>
  <c r="B5" i="4"/>
  <c r="B14" i="4"/>
  <c r="B27" i="4"/>
  <c r="C14" i="4" l="1"/>
  <c r="C5" i="4"/>
  <c r="D2" i="4"/>
  <c r="C3" i="4"/>
  <c r="B81" i="4"/>
  <c r="B72" i="4"/>
  <c r="B63" i="4"/>
  <c r="B50" i="4"/>
  <c r="B41" i="4"/>
  <c r="B32" i="4"/>
  <c r="B28" i="4"/>
  <c r="B3" i="4" s="1"/>
  <c r="C27" i="4"/>
  <c r="D5" i="4" l="1"/>
  <c r="D14" i="4"/>
  <c r="D3" i="4"/>
  <c r="E2" i="4"/>
  <c r="B90" i="4"/>
  <c r="B59" i="4"/>
  <c r="C81" i="4"/>
  <c r="C72" i="4"/>
  <c r="C63" i="4"/>
  <c r="C50" i="4"/>
  <c r="C32" i="4"/>
  <c r="C41" i="4"/>
  <c r="D27" i="4"/>
  <c r="C28" i="4"/>
  <c r="E14" i="4" l="1"/>
  <c r="E5" i="4"/>
  <c r="E3" i="4"/>
  <c r="F2" i="4"/>
  <c r="B91" i="4"/>
  <c r="C90" i="4"/>
  <c r="D81" i="4"/>
  <c r="D72" i="4"/>
  <c r="C59" i="4"/>
  <c r="D63" i="4"/>
  <c r="D50" i="4"/>
  <c r="D32" i="4"/>
  <c r="D41" i="4"/>
  <c r="E27" i="4"/>
  <c r="F27" i="4" s="1"/>
  <c r="D28" i="4"/>
  <c r="F5" i="4" l="1"/>
  <c r="F14" i="4"/>
  <c r="F3" i="4"/>
  <c r="G2" i="4"/>
  <c r="C91" i="4"/>
  <c r="D90" i="4"/>
  <c r="D59" i="4"/>
  <c r="E81" i="4"/>
  <c r="E72" i="4"/>
  <c r="E63" i="4"/>
  <c r="E50" i="4"/>
  <c r="E32" i="4"/>
  <c r="E41" i="4"/>
  <c r="E28" i="4"/>
  <c r="G14" i="4" l="1"/>
  <c r="G5" i="4"/>
  <c r="H2" i="4"/>
  <c r="G3" i="4"/>
  <c r="D91" i="4"/>
  <c r="E90" i="4"/>
  <c r="F81" i="4"/>
  <c r="F72" i="4"/>
  <c r="E59" i="4"/>
  <c r="F63" i="4"/>
  <c r="F50" i="4"/>
  <c r="F32" i="4"/>
  <c r="F41" i="4"/>
  <c r="F28" i="4"/>
  <c r="G27" i="4"/>
  <c r="H5" i="4" l="1"/>
  <c r="H14" i="4"/>
  <c r="I2" i="4"/>
  <c r="H3" i="4"/>
  <c r="E91" i="4"/>
  <c r="F90" i="4"/>
  <c r="G81" i="4"/>
  <c r="G72" i="4"/>
  <c r="F59" i="4"/>
  <c r="G63" i="4"/>
  <c r="G50" i="4"/>
  <c r="G32" i="4"/>
  <c r="G41" i="4"/>
  <c r="H27" i="4"/>
  <c r="G28" i="4"/>
  <c r="I14" i="4" l="1"/>
  <c r="I5" i="4"/>
  <c r="J2" i="4"/>
  <c r="I3" i="4"/>
  <c r="F91" i="4"/>
  <c r="G90" i="4"/>
  <c r="G59" i="4"/>
  <c r="H81" i="4"/>
  <c r="H72" i="4"/>
  <c r="H63" i="4"/>
  <c r="H50" i="4"/>
  <c r="H32" i="4"/>
  <c r="H41" i="4"/>
  <c r="H28" i="4"/>
  <c r="I27" i="4"/>
  <c r="J14" i="4" l="1"/>
  <c r="J5" i="4"/>
  <c r="J3" i="4"/>
  <c r="K2" i="4"/>
  <c r="G91" i="4"/>
  <c r="H90" i="4"/>
  <c r="I72" i="4"/>
  <c r="I81" i="4"/>
  <c r="H59" i="4"/>
  <c r="I63" i="4"/>
  <c r="I50" i="4"/>
  <c r="I32" i="4"/>
  <c r="I41" i="4"/>
  <c r="I28" i="4"/>
  <c r="J27" i="4"/>
  <c r="K14" i="4" l="1"/>
  <c r="K5" i="4"/>
  <c r="K3" i="4"/>
  <c r="L2" i="4"/>
  <c r="H91" i="4"/>
  <c r="I90" i="4"/>
  <c r="J81" i="4"/>
  <c r="J72" i="4"/>
  <c r="I59" i="4"/>
  <c r="J63" i="4"/>
  <c r="J32" i="4"/>
  <c r="J50" i="4"/>
  <c r="J41" i="4"/>
  <c r="J28" i="4"/>
  <c r="K27" i="4"/>
  <c r="L5" i="4" l="1"/>
  <c r="L14" i="4"/>
  <c r="M2" i="4"/>
  <c r="L3" i="4"/>
  <c r="J90" i="4"/>
  <c r="I91" i="4"/>
  <c r="K81" i="4"/>
  <c r="K72" i="4"/>
  <c r="J59" i="4"/>
  <c r="K63" i="4"/>
  <c r="K32" i="4"/>
  <c r="K50" i="4"/>
  <c r="K41" i="4"/>
  <c r="K28" i="4"/>
  <c r="L27" i="4"/>
  <c r="K90" i="4" l="1"/>
  <c r="K59" i="4"/>
  <c r="J91" i="4"/>
  <c r="M5" i="4"/>
  <c r="M14" i="4"/>
  <c r="M3" i="4"/>
  <c r="N2" i="4"/>
  <c r="L81" i="4"/>
  <c r="L72" i="4"/>
  <c r="L63" i="4"/>
  <c r="L50" i="4"/>
  <c r="L32" i="4"/>
  <c r="L59" i="4" s="1"/>
  <c r="L41" i="4"/>
  <c r="L28" i="4"/>
  <c r="M27" i="4"/>
  <c r="L90" i="4" l="1"/>
  <c r="K91" i="4"/>
  <c r="L91" i="4"/>
  <c r="N5" i="4"/>
  <c r="N14" i="4"/>
  <c r="N3" i="4"/>
  <c r="O2" i="4"/>
  <c r="M81" i="4"/>
  <c r="M72" i="4"/>
  <c r="M63" i="4"/>
  <c r="M90" i="4" s="1"/>
  <c r="M50" i="4"/>
  <c r="M59" i="4" s="1"/>
  <c r="M91" i="4" s="1"/>
  <c r="M32" i="4"/>
  <c r="M41" i="4"/>
  <c r="N27" i="4"/>
  <c r="M28" i="4"/>
  <c r="O14" i="4" l="1"/>
  <c r="O5" i="4"/>
  <c r="P2" i="4"/>
  <c r="O3" i="4"/>
  <c r="N81" i="4"/>
  <c r="N72" i="4"/>
  <c r="N63" i="4"/>
  <c r="N90" i="4" s="1"/>
  <c r="N50" i="4"/>
  <c r="N32" i="4"/>
  <c r="N59" i="4" s="1"/>
  <c r="N91" i="4" s="1"/>
  <c r="N41" i="4"/>
  <c r="O27" i="4"/>
  <c r="N28" i="4"/>
  <c r="P5" i="4" l="1"/>
  <c r="P14" i="4"/>
  <c r="Q2" i="4"/>
  <c r="P3" i="4"/>
  <c r="O81" i="4"/>
  <c r="O72" i="4"/>
  <c r="O90" i="4" s="1"/>
  <c r="O63" i="4"/>
  <c r="O50" i="4"/>
  <c r="O32" i="4"/>
  <c r="O59" i="4" s="1"/>
  <c r="O91" i="4" s="1"/>
  <c r="O41" i="4"/>
  <c r="P27" i="4"/>
  <c r="O28" i="4"/>
  <c r="Q14" i="4" l="1"/>
  <c r="Q5" i="4"/>
  <c r="Q3" i="4"/>
  <c r="R2" i="4"/>
  <c r="P81" i="4"/>
  <c r="P72" i="4"/>
  <c r="P63" i="4"/>
  <c r="P90" i="4" s="1"/>
  <c r="P50" i="4"/>
  <c r="P32" i="4"/>
  <c r="P59" i="4" s="1"/>
  <c r="P91" i="4" s="1"/>
  <c r="P41" i="4"/>
  <c r="Q27" i="4"/>
  <c r="P28" i="4"/>
  <c r="R14" i="4" l="1"/>
  <c r="R5" i="4"/>
  <c r="R3" i="4"/>
  <c r="S2" i="4"/>
  <c r="Q81" i="4"/>
  <c r="Q72" i="4"/>
  <c r="Q63" i="4"/>
  <c r="Q90" i="4" s="1"/>
  <c r="Q50" i="4"/>
  <c r="Q32" i="4"/>
  <c r="Q59" i="4" s="1"/>
  <c r="Q91" i="4" s="1"/>
  <c r="Q41" i="4"/>
  <c r="Q28" i="4"/>
  <c r="R27" i="4"/>
  <c r="S14" i="4" l="1"/>
  <c r="S5" i="4"/>
  <c r="S3" i="4"/>
  <c r="T2" i="4"/>
  <c r="R81" i="4"/>
  <c r="R72" i="4"/>
  <c r="R63" i="4"/>
  <c r="R90" i="4" s="1"/>
  <c r="R50" i="4"/>
  <c r="R32" i="4"/>
  <c r="R59" i="4" s="1"/>
  <c r="R91" i="4" s="1"/>
  <c r="R41" i="4"/>
  <c r="R28" i="4"/>
  <c r="S27" i="4"/>
  <c r="T5" i="4" l="1"/>
  <c r="T14" i="4"/>
  <c r="U2" i="4"/>
  <c r="T3" i="4"/>
  <c r="S81" i="4"/>
  <c r="S72" i="4"/>
  <c r="S63" i="4"/>
  <c r="S90" i="4" s="1"/>
  <c r="S50" i="4"/>
  <c r="S32" i="4"/>
  <c r="S59" i="4" s="1"/>
  <c r="S41" i="4"/>
  <c r="S28" i="4"/>
  <c r="T27" i="4"/>
  <c r="S91" i="4" l="1"/>
  <c r="U5" i="4"/>
  <c r="U14" i="4"/>
  <c r="V2" i="4"/>
  <c r="U3" i="4"/>
  <c r="T81" i="4"/>
  <c r="T72" i="4"/>
  <c r="T63" i="4"/>
  <c r="T90" i="4" s="1"/>
  <c r="T50" i="4"/>
  <c r="T32" i="4"/>
  <c r="T59" i="4" s="1"/>
  <c r="T91" i="4" s="1"/>
  <c r="T41" i="4"/>
  <c r="T28" i="4"/>
  <c r="U27" i="4"/>
  <c r="V5" i="4" l="1"/>
  <c r="V14" i="4"/>
  <c r="V3" i="4"/>
  <c r="W2" i="4"/>
  <c r="U72" i="4"/>
  <c r="U81" i="4"/>
  <c r="U63" i="4"/>
  <c r="U90" i="4" s="1"/>
  <c r="U59" i="4"/>
  <c r="U50" i="4"/>
  <c r="U32" i="4"/>
  <c r="U41" i="4"/>
  <c r="V27" i="4"/>
  <c r="U28" i="4"/>
  <c r="U91" i="4" l="1"/>
  <c r="W14" i="4"/>
  <c r="W5" i="4"/>
  <c r="X2" i="4"/>
  <c r="W3" i="4"/>
  <c r="V81" i="4"/>
  <c r="V72" i="4"/>
  <c r="V63" i="4"/>
  <c r="V90" i="4" s="1"/>
  <c r="V50" i="4"/>
  <c r="V32" i="4"/>
  <c r="V59" i="4" s="1"/>
  <c r="V41" i="4"/>
  <c r="V28" i="4"/>
  <c r="W27" i="4"/>
  <c r="V91" i="4" l="1"/>
  <c r="X5" i="4"/>
  <c r="X14" i="4"/>
  <c r="Y2" i="4"/>
  <c r="X3" i="4"/>
  <c r="W81" i="4"/>
  <c r="W72" i="4"/>
  <c r="W63" i="4"/>
  <c r="W90" i="4" s="1"/>
  <c r="W50" i="4"/>
  <c r="W32" i="4"/>
  <c r="W59" i="4" s="1"/>
  <c r="W41" i="4"/>
  <c r="X27" i="4"/>
  <c r="W28" i="4"/>
  <c r="W91" i="4" l="1"/>
  <c r="Y14" i="4"/>
  <c r="Y5" i="4"/>
  <c r="Z2" i="4"/>
  <c r="Y3" i="4"/>
  <c r="X81" i="4"/>
  <c r="X72" i="4"/>
  <c r="X63" i="4"/>
  <c r="X90" i="4" s="1"/>
  <c r="X50" i="4"/>
  <c r="X59" i="4" s="1"/>
  <c r="X32" i="4"/>
  <c r="X41" i="4"/>
  <c r="Y27" i="4"/>
  <c r="X28" i="4"/>
  <c r="X91" i="4" l="1"/>
  <c r="Z14" i="4"/>
  <c r="Z5" i="4"/>
  <c r="AA2" i="4"/>
  <c r="Z3" i="4"/>
  <c r="Y81" i="4"/>
  <c r="Y72" i="4"/>
  <c r="Y63" i="4"/>
  <c r="Y90" i="4" s="1"/>
  <c r="Y50" i="4"/>
  <c r="Y32" i="4"/>
  <c r="Y59" i="4" s="1"/>
  <c r="Y41" i="4"/>
  <c r="Z27" i="4"/>
  <c r="Y28" i="4"/>
  <c r="Y91" i="4" l="1"/>
  <c r="AA14" i="4"/>
  <c r="AB2" i="4"/>
  <c r="AA5" i="4"/>
  <c r="AA3" i="4"/>
  <c r="Z81" i="4"/>
  <c r="Z72" i="4"/>
  <c r="Z63" i="4"/>
  <c r="Z90" i="4" s="1"/>
  <c r="Z50" i="4"/>
  <c r="Z59" i="4" s="1"/>
  <c r="Z91" i="4" s="1"/>
  <c r="Z32" i="4"/>
  <c r="Z41" i="4"/>
  <c r="Z28" i="4"/>
  <c r="AA27" i="4"/>
  <c r="AB5" i="4" l="1"/>
  <c r="AB3" i="4"/>
  <c r="AB14" i="4"/>
  <c r="AC2" i="4"/>
  <c r="AA81" i="4"/>
  <c r="AA72" i="4"/>
  <c r="AA63" i="4"/>
  <c r="AA90" i="4" s="1"/>
  <c r="AA50" i="4"/>
  <c r="AA32" i="4"/>
  <c r="AA59" i="4" s="1"/>
  <c r="AA91" i="4" s="1"/>
  <c r="AA41" i="4"/>
  <c r="AA28" i="4"/>
  <c r="AB27" i="4"/>
  <c r="AC5" i="4" l="1"/>
  <c r="AC14" i="4"/>
  <c r="AD2" i="4"/>
  <c r="AC3" i="4"/>
  <c r="AB81" i="4"/>
  <c r="AB72" i="4"/>
  <c r="AB63" i="4"/>
  <c r="AB90" i="4" s="1"/>
  <c r="AB50" i="4"/>
  <c r="AB32" i="4"/>
  <c r="AB59" i="4" s="1"/>
  <c r="AB91" i="4" s="1"/>
  <c r="AB41" i="4"/>
  <c r="AB28" i="4"/>
  <c r="AC27" i="4"/>
  <c r="AD5" i="4" l="1"/>
  <c r="AE2" i="4"/>
  <c r="AD14" i="4"/>
  <c r="AD3" i="4"/>
  <c r="AC81" i="4"/>
  <c r="AC72" i="4"/>
  <c r="AC63" i="4"/>
  <c r="AC90" i="4" s="1"/>
  <c r="AC50" i="4"/>
  <c r="AC59" i="4" s="1"/>
  <c r="AC91" i="4" s="1"/>
  <c r="AC32" i="4"/>
  <c r="AC41" i="4"/>
  <c r="AD27" i="4"/>
  <c r="AC28" i="4"/>
  <c r="AE14" i="4" l="1"/>
  <c r="AE5" i="4"/>
  <c r="AF2" i="4"/>
  <c r="AE3" i="4"/>
  <c r="AD81" i="4"/>
  <c r="AD72" i="4"/>
  <c r="AD63" i="4"/>
  <c r="AD90" i="4" s="1"/>
  <c r="AD50" i="4"/>
  <c r="AD32" i="4"/>
  <c r="AD59" i="4" s="1"/>
  <c r="AD91" i="4" s="1"/>
  <c r="AD41" i="4"/>
  <c r="AD28" i="4"/>
  <c r="AE27" i="4"/>
  <c r="AF5" i="4" l="1"/>
  <c r="AF14" i="4"/>
  <c r="AG2" i="4"/>
  <c r="AF3" i="4"/>
  <c r="AE81" i="4"/>
  <c r="AE72" i="4"/>
  <c r="AE63" i="4"/>
  <c r="AE90" i="4" s="1"/>
  <c r="AE50" i="4"/>
  <c r="AE32" i="4"/>
  <c r="AE59" i="4" s="1"/>
  <c r="AE91" i="4" s="1"/>
  <c r="AE41" i="4"/>
  <c r="AF27" i="4"/>
  <c r="AE28" i="4"/>
  <c r="AG14" i="4" l="1"/>
  <c r="AH2" i="4"/>
  <c r="AG5" i="4"/>
  <c r="AG3" i="4"/>
  <c r="AF81" i="4"/>
  <c r="AF72" i="4"/>
  <c r="AF63" i="4"/>
  <c r="AF90" i="4" s="1"/>
  <c r="AF50" i="4"/>
  <c r="AF32" i="4"/>
  <c r="AF59" i="4" s="1"/>
  <c r="AF91" i="4" s="1"/>
  <c r="AF41" i="4"/>
  <c r="AG27" i="4"/>
  <c r="AF28" i="4"/>
  <c r="AH14" i="4" l="1"/>
  <c r="AH3" i="4"/>
  <c r="AI2" i="4"/>
  <c r="AH5" i="4"/>
  <c r="AG72" i="4"/>
  <c r="AG81" i="4"/>
  <c r="AG63" i="4"/>
  <c r="AG90" i="4" s="1"/>
  <c r="AG50" i="4"/>
  <c r="AG32" i="4"/>
  <c r="AG59" i="4" s="1"/>
  <c r="AG91" i="4" s="1"/>
  <c r="AG41" i="4"/>
  <c r="AH27" i="4"/>
  <c r="AG28" i="4"/>
  <c r="AI14" i="4" l="1"/>
  <c r="AJ2" i="4"/>
  <c r="AI5" i="4"/>
  <c r="AI3" i="4"/>
  <c r="AH81" i="4"/>
  <c r="AH72" i="4"/>
  <c r="AH63" i="4"/>
  <c r="AH90" i="4" s="1"/>
  <c r="AH50" i="4"/>
  <c r="AH32" i="4"/>
  <c r="AH59" i="4" s="1"/>
  <c r="AH91" i="4" s="1"/>
  <c r="AH41" i="4"/>
  <c r="AH28" i="4"/>
  <c r="AI27" i="4"/>
  <c r="AJ5" i="4" l="1"/>
  <c r="AJ3" i="4"/>
  <c r="AJ14" i="4"/>
  <c r="AK2" i="4"/>
  <c r="AI81" i="4"/>
  <c r="AI72" i="4"/>
  <c r="AI63" i="4"/>
  <c r="AI90" i="4" s="1"/>
  <c r="AI50" i="4"/>
  <c r="AI32" i="4"/>
  <c r="AI59" i="4" s="1"/>
  <c r="AI91" i="4" s="1"/>
  <c r="AI41" i="4"/>
  <c r="AI28" i="4"/>
  <c r="AJ27" i="4"/>
  <c r="AK14" i="4" l="1"/>
  <c r="AL2" i="4"/>
  <c r="AK3" i="4"/>
  <c r="AK5" i="4"/>
  <c r="AJ81" i="4"/>
  <c r="AJ72" i="4"/>
  <c r="AJ63" i="4"/>
  <c r="AJ90" i="4" s="1"/>
  <c r="AJ50" i="4"/>
  <c r="AJ32" i="4"/>
  <c r="AJ59" i="4" s="1"/>
  <c r="AJ91" i="4" s="1"/>
  <c r="AJ41" i="4"/>
  <c r="AJ28" i="4"/>
  <c r="AK27" i="4"/>
  <c r="AL5" i="4" l="1"/>
  <c r="AL14" i="4"/>
  <c r="AL3" i="4"/>
  <c r="AM2" i="4"/>
  <c r="AK81" i="4"/>
  <c r="AK72" i="4"/>
  <c r="AK63" i="4"/>
  <c r="AK90" i="4" s="1"/>
  <c r="AK50" i="4"/>
  <c r="AK32" i="4"/>
  <c r="AK59" i="4" s="1"/>
  <c r="AK91" i="4" s="1"/>
  <c r="AK41" i="4"/>
  <c r="AK28" i="4"/>
  <c r="AL27" i="4"/>
  <c r="AM14" i="4" l="1"/>
  <c r="AM5" i="4"/>
  <c r="AN2" i="4"/>
  <c r="AM3" i="4"/>
  <c r="AL81" i="4"/>
  <c r="AL72" i="4"/>
  <c r="AL63" i="4"/>
  <c r="AL90" i="4" s="1"/>
  <c r="AL50" i="4"/>
  <c r="AL32" i="4"/>
  <c r="AL59" i="4" s="1"/>
  <c r="AL91" i="4" s="1"/>
  <c r="AL41" i="4"/>
  <c r="AL28" i="4"/>
  <c r="AM27" i="4"/>
  <c r="AN5" i="4" l="1"/>
  <c r="AN3" i="4"/>
  <c r="AN14" i="4"/>
  <c r="AO2" i="4"/>
  <c r="AM81" i="4"/>
  <c r="AM72" i="4"/>
  <c r="AM63" i="4"/>
  <c r="AM90" i="4" s="1"/>
  <c r="AM50" i="4"/>
  <c r="AM32" i="4"/>
  <c r="AM59" i="4" s="1"/>
  <c r="AM41" i="4"/>
  <c r="AM28" i="4"/>
  <c r="AN27" i="4"/>
  <c r="AM91" i="4" l="1"/>
  <c r="AO14" i="4"/>
  <c r="AO3" i="4"/>
  <c r="AP2" i="4"/>
  <c r="AO5" i="4"/>
  <c r="AN81" i="4"/>
  <c r="AN72" i="4"/>
  <c r="AN63" i="4"/>
  <c r="AN90" i="4" s="1"/>
  <c r="AN50" i="4"/>
  <c r="AN59" i="4" s="1"/>
  <c r="AN32" i="4"/>
  <c r="AN41" i="4"/>
  <c r="AN28" i="4"/>
  <c r="AO27" i="4"/>
  <c r="AN91" i="4" l="1"/>
  <c r="AP14" i="4"/>
  <c r="AQ2" i="4"/>
  <c r="AP5" i="4"/>
  <c r="AP3" i="4"/>
  <c r="AO72" i="4"/>
  <c r="AO81" i="4"/>
  <c r="AO63" i="4"/>
  <c r="AO90" i="4" s="1"/>
  <c r="AO50" i="4"/>
  <c r="AO59" i="4" s="1"/>
  <c r="AO32" i="4"/>
  <c r="AO41" i="4"/>
  <c r="AO28" i="4"/>
  <c r="AP27" i="4"/>
  <c r="AO91" i="4" l="1"/>
  <c r="AQ14" i="4"/>
  <c r="AQ5" i="4"/>
  <c r="AQ3" i="4"/>
  <c r="AR2" i="4"/>
  <c r="AP81" i="4"/>
  <c r="AP72" i="4"/>
  <c r="AP63" i="4"/>
  <c r="AP90" i="4" s="1"/>
  <c r="AP50" i="4"/>
  <c r="AP59" i="4" s="1"/>
  <c r="AP32" i="4"/>
  <c r="AP41" i="4"/>
  <c r="AQ27" i="4"/>
  <c r="AP28" i="4"/>
  <c r="AP91" i="4" l="1"/>
  <c r="AR5" i="4"/>
  <c r="AR14" i="4"/>
  <c r="AR3" i="4"/>
  <c r="AS2" i="4"/>
  <c r="AQ81" i="4"/>
  <c r="AQ72" i="4"/>
  <c r="AQ63" i="4"/>
  <c r="AQ90" i="4" s="1"/>
  <c r="AQ50" i="4"/>
  <c r="AQ32" i="4"/>
  <c r="AQ41" i="4"/>
  <c r="AQ59" i="4" s="1"/>
  <c r="AQ28" i="4"/>
  <c r="AR27" i="4"/>
  <c r="AQ91" i="4" l="1"/>
  <c r="AS14" i="4"/>
  <c r="AS5" i="4"/>
  <c r="AT2" i="4"/>
  <c r="AS3" i="4"/>
  <c r="AR81" i="4"/>
  <c r="AR72" i="4"/>
  <c r="AR63" i="4"/>
  <c r="AR90" i="4" s="1"/>
  <c r="AR50" i="4"/>
  <c r="AR59" i="4" s="1"/>
  <c r="AR32" i="4"/>
  <c r="AR41" i="4"/>
  <c r="AR28" i="4"/>
  <c r="AS27" i="4"/>
  <c r="AR91" i="4" l="1"/>
  <c r="AT5" i="4"/>
  <c r="AU2" i="4"/>
  <c r="AT14" i="4"/>
  <c r="AT3" i="4"/>
  <c r="AS81" i="4"/>
  <c r="AS72" i="4"/>
  <c r="AS63" i="4"/>
  <c r="AS90" i="4" s="1"/>
  <c r="AS50" i="4"/>
  <c r="AS59" i="4" s="1"/>
  <c r="AS32" i="4"/>
  <c r="AS41" i="4"/>
  <c r="AS28" i="4"/>
  <c r="AT27" i="4"/>
  <c r="AS91" i="4" l="1"/>
  <c r="AU14" i="4"/>
  <c r="AV2" i="4"/>
  <c r="AU5" i="4"/>
  <c r="AU3" i="4"/>
  <c r="AT81" i="4"/>
  <c r="AT72" i="4"/>
  <c r="AT63" i="4"/>
  <c r="AT90" i="4" s="1"/>
  <c r="AT50" i="4"/>
  <c r="AT59" i="4" s="1"/>
  <c r="AT32" i="4"/>
  <c r="AT41" i="4"/>
  <c r="AT28" i="4"/>
  <c r="AU27" i="4"/>
  <c r="AT91" i="4" l="1"/>
  <c r="AV5" i="4"/>
  <c r="AW2" i="4"/>
  <c r="AV3" i="4"/>
  <c r="AV14" i="4"/>
  <c r="AU81" i="4"/>
  <c r="AU72" i="4"/>
  <c r="AU63" i="4"/>
  <c r="AU90" i="4" s="1"/>
  <c r="AU50" i="4"/>
  <c r="AU32" i="4"/>
  <c r="AU59" i="4" s="1"/>
  <c r="AU41" i="4"/>
  <c r="AU28" i="4"/>
  <c r="AV27" i="4"/>
  <c r="AU91" i="4" l="1"/>
  <c r="AW14" i="4"/>
  <c r="AW5" i="4"/>
  <c r="AX2" i="4"/>
  <c r="AW3" i="4"/>
  <c r="AV81" i="4"/>
  <c r="AV72" i="4"/>
  <c r="AV63" i="4"/>
  <c r="AV90" i="4" s="1"/>
  <c r="AV50" i="4"/>
  <c r="AV59" i="4" s="1"/>
  <c r="AV32" i="4"/>
  <c r="AV41" i="4"/>
  <c r="AW27" i="4"/>
  <c r="AV28" i="4"/>
  <c r="AV91" i="4" l="1"/>
  <c r="AX3" i="4"/>
  <c r="AX14" i="4"/>
  <c r="AX5" i="4"/>
  <c r="AW81" i="4"/>
  <c r="AW72" i="4"/>
  <c r="AW63" i="4"/>
  <c r="AW90" i="4" s="1"/>
  <c r="AW50" i="4"/>
  <c r="AW32" i="4"/>
  <c r="AW59" i="4" s="1"/>
  <c r="AW41" i="4"/>
  <c r="AW28" i="4"/>
  <c r="AX27" i="4"/>
  <c r="AW91" i="4" l="1"/>
  <c r="B98" i="4"/>
  <c r="AX81" i="4"/>
  <c r="AX72" i="4"/>
  <c r="AX63" i="4"/>
  <c r="AX90" i="4" s="1"/>
  <c r="AX41" i="4"/>
  <c r="AX50" i="4"/>
  <c r="AX28" i="4"/>
  <c r="AX32" i="4"/>
  <c r="AX59" i="4" s="1"/>
  <c r="AX91" i="4" l="1"/>
  <c r="B96" i="4" s="1"/>
  <c r="B97" i="4" s="1"/>
  <c r="B99" i="4" s="1"/>
  <c r="B100" i="4" s="1"/>
</calcChain>
</file>

<file path=xl/sharedStrings.xml><?xml version="1.0" encoding="utf-8"?>
<sst xmlns="http://schemas.openxmlformats.org/spreadsheetml/2006/main" count="75" uniqueCount="67">
  <si>
    <t>Názov projektu:</t>
  </si>
  <si>
    <t>Legenda:</t>
  </si>
  <si>
    <t>žltá bunka - výsledok</t>
  </si>
  <si>
    <t>Rok</t>
  </si>
  <si>
    <t>Základné inštrukcie</t>
  </si>
  <si>
    <t>I.</t>
  </si>
  <si>
    <t>II.</t>
  </si>
  <si>
    <t>III.</t>
  </si>
  <si>
    <t>IV.</t>
  </si>
  <si>
    <t>VI.</t>
  </si>
  <si>
    <t>V.</t>
  </si>
  <si>
    <t>Rovnomerný odpis</t>
  </si>
  <si>
    <t>Zrýchlený odpis</t>
  </si>
  <si>
    <t>0.</t>
  </si>
  <si>
    <t>zelené bunky - sa počítajú automaticky/sú preddefinované</t>
  </si>
  <si>
    <t>Predaj drevnej hmoty</t>
  </si>
  <si>
    <t>Plán SVHZ</t>
  </si>
  <si>
    <t>Primeraný zisk</t>
  </si>
  <si>
    <t>Údaje podľa rozpočtu projektu</t>
  </si>
  <si>
    <t>Investičné výdavky</t>
  </si>
  <si>
    <t>Bežné výdavky</t>
  </si>
  <si>
    <t>Výpočet náhrady</t>
  </si>
  <si>
    <t>Mzdy</t>
  </si>
  <si>
    <t>Služby</t>
  </si>
  <si>
    <t>Materiál</t>
  </si>
  <si>
    <t>Odpisy lesného traktora</t>
  </si>
  <si>
    <t>COV projektu</t>
  </si>
  <si>
    <t>Názov investičného majetku  (napr. obstaranie lesného traktora)</t>
  </si>
  <si>
    <t>Výpočet náhrady za poskytovanie služby 
vo všeobecnom hospodárskom záujme (SVHZ)</t>
  </si>
  <si>
    <t>Referenčné obdobie (mesiace)</t>
  </si>
  <si>
    <t>Koniec referenčného obdobia (dátum)</t>
  </si>
  <si>
    <t>Počet mesiacov počas roka</t>
  </si>
  <si>
    <t>Ocenenie užívania investičného majektu na služby SVHZ</t>
  </si>
  <si>
    <t>Zásoby</t>
  </si>
  <si>
    <t>Ak nie ste platcom dane z pridanej hodnoty, uvádzajte hodnoty vrátane DPH. Použite sadzbu DPH platnú v čase vzniku (predpokladaného vzniku) zdaniteľného plnenia.</t>
  </si>
  <si>
    <t>Náklady súvisiace so SVHZ</t>
  </si>
  <si>
    <t>Príjmy súvisiace so SVHZ</t>
  </si>
  <si>
    <t>Náklady bez záväzku SVHZ</t>
  </si>
  <si>
    <t>Záväzok SVHZ</t>
  </si>
  <si>
    <t>Bez záväzku SVHZ</t>
  </si>
  <si>
    <t>Ocenenie užívania investičného majektu bez záväzku SVHZ</t>
  </si>
  <si>
    <t>Príjmy bez záväzku SVHZ</t>
  </si>
  <si>
    <t>Čisté náklady SVHZ spolu</t>
  </si>
  <si>
    <t>Výška náhrady SVHZ</t>
  </si>
  <si>
    <t>ČASŤ A</t>
  </si>
  <si>
    <t>ČASŤ B</t>
  </si>
  <si>
    <t>ČASŤ C</t>
  </si>
  <si>
    <t>ČASŤ D</t>
  </si>
  <si>
    <t>Primeraná miera náhrady (intenzita pomoci)</t>
  </si>
  <si>
    <t>Zostatková hodnota investície na konci referenčného obdobia</t>
  </si>
  <si>
    <t>Zisková marža</t>
  </si>
  <si>
    <t>K náhrade čistých nákladov prislúcha primeraný zisk.</t>
  </si>
  <si>
    <t>Názov žiadateľa/prijímateľa:</t>
  </si>
  <si>
    <t>biele bunky - vypĺňa žiadateľ/prijímateľ</t>
  </si>
  <si>
    <t>Údaje uvádzajte v EUR s presnosťou na dve desatinné miesta.</t>
  </si>
  <si>
    <t>Ak ste platcom dane z pridanej hodnoty, uvádzajte hodnoty bez DPH.</t>
  </si>
  <si>
    <t>Vypĺňajte údaje v časti A, B a D. Ak relevantné, vyplňte aj údaje v časti C výpočtu (tým sa aplikuje výpočet v režime prírastkovej metódy).</t>
  </si>
  <si>
    <t xml:space="preserve">Ak je SVHZ nová, uvádzajú sa všetky príjmy a náklady SVHZ v časti B. Vyplňte časť A, B a D výpočtu. 
Ak sa SVHZ realizuje v rovnakom rozsahu pred aj po zmluve, uvádzajú sa všetky príjmy a náklady SVHZ v časti B. Vypĺňte časť A, B a D výpočtu. 
Ak prijímateľ vykonáva na rovnakom pozemku hospodársku činnosť bez záväzku SVHZ (bez realizácie podporovaných opatrení) uvádzajte hodnoty (náklady a príjmy) v časti A, B, C aj D. 
</t>
  </si>
  <si>
    <r>
      <t>Čist</t>
    </r>
    <r>
      <rPr>
        <b/>
        <sz val="11"/>
        <color theme="1"/>
        <rFont val="Calibri"/>
        <family val="2"/>
        <charset val="238"/>
        <scheme val="minor"/>
      </rPr>
      <t>é náklady SVHZ (medzisúčet)</t>
    </r>
  </si>
  <si>
    <r>
      <t>Čist</t>
    </r>
    <r>
      <rPr>
        <b/>
        <sz val="11"/>
        <color theme="1"/>
        <rFont val="Calibri"/>
        <family val="2"/>
        <charset val="238"/>
        <scheme val="minor"/>
      </rPr>
      <t>é náklady alebo zisk bez záväzku SVHZ (medzisúčet)</t>
    </r>
  </si>
  <si>
    <t>Začiatok realizácie HAP</t>
  </si>
  <si>
    <t>Ukončenie realizácie HAP</t>
  </si>
  <si>
    <t>Splatnosť pre SWAP (v rokoch)</t>
  </si>
  <si>
    <t>Sadzba SWAP v EURo pre príslušnú splatnosť</t>
  </si>
  <si>
    <t>Finančné ukončenia projektu</t>
  </si>
  <si>
    <t>Realizácia HAP/
Doba po finančné ukončenie projektu  (v mesiacoch)</t>
  </si>
  <si>
    <t>Hodnoty uvádzajte v stálych cenách (bez zohľadnenia inflácie).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</si>
</sst>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.00\ _K_č_-;\-* #,##0.00\ _K_č_-;_-* &quot;-&quot;??\ _K_č_-;_-@_-"/>
    <numFmt numFmtId="165" formatCode="dd/mm/yyyy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8" tint="-0.249977111117893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0" fontId="7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71">
    <xf numFmtId="0" fontId="0" fillId="0" borderId="0" xfId="0"/>
    <xf numFmtId="0" fontId="5" fillId="2" borderId="0" xfId="0" applyFont="1" applyFill="1" applyBorder="1" applyProtection="1">
      <protection hidden="1"/>
    </xf>
    <xf numFmtId="0" fontId="6" fillId="2" borderId="0" xfId="0" applyFont="1" applyFill="1" applyBorder="1" applyProtection="1">
      <protection hidden="1"/>
    </xf>
    <xf numFmtId="4" fontId="1" fillId="2" borderId="0" xfId="0" applyNumberFormat="1" applyFont="1" applyFill="1" applyProtection="1">
      <protection hidden="1"/>
    </xf>
    <xf numFmtId="4" fontId="0" fillId="2" borderId="0" xfId="0" applyNumberFormat="1" applyFill="1" applyProtection="1">
      <protection hidden="1"/>
    </xf>
    <xf numFmtId="0" fontId="2" fillId="2" borderId="0" xfId="0" applyFont="1" applyFill="1" applyProtection="1">
      <protection hidden="1"/>
    </xf>
    <xf numFmtId="43" fontId="0" fillId="2" borderId="0" xfId="3" applyFont="1" applyFill="1" applyProtection="1">
      <protection hidden="1"/>
    </xf>
    <xf numFmtId="0" fontId="0" fillId="2" borderId="0" xfId="0" applyFont="1" applyFill="1" applyProtection="1">
      <protection hidden="1"/>
    </xf>
    <xf numFmtId="0" fontId="1" fillId="2" borderId="0" xfId="0" applyFont="1" applyFill="1" applyAlignment="1" applyProtection="1">
      <alignment vertical="center"/>
      <protection hidden="1"/>
    </xf>
    <xf numFmtId="0" fontId="1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4" fontId="0" fillId="3" borderId="0" xfId="0" applyNumberFormat="1" applyFill="1" applyBorder="1" applyProtection="1">
      <protection locked="0"/>
    </xf>
    <xf numFmtId="4" fontId="0" fillId="3" borderId="0" xfId="0" applyNumberFormat="1" applyFill="1" applyProtection="1">
      <protection locked="0"/>
    </xf>
    <xf numFmtId="4" fontId="0" fillId="0" borderId="0" xfId="0" applyNumberFormat="1" applyFill="1" applyProtection="1">
      <protection locked="0"/>
    </xf>
    <xf numFmtId="0" fontId="1" fillId="2" borderId="0" xfId="0" applyFont="1" applyFill="1" applyAlignment="1" applyProtection="1">
      <alignment vertical="center" wrapText="1"/>
      <protection hidden="1"/>
    </xf>
    <xf numFmtId="4" fontId="4" fillId="2" borderId="0" xfId="0" applyNumberFormat="1" applyFont="1" applyFill="1" applyProtection="1">
      <protection hidden="1"/>
    </xf>
    <xf numFmtId="1" fontId="1" fillId="2" borderId="0" xfId="0" applyNumberFormat="1" applyFont="1" applyFill="1" applyProtection="1">
      <protection hidden="1"/>
    </xf>
    <xf numFmtId="1" fontId="0" fillId="2" borderId="0" xfId="0" applyNumberFormat="1" applyFill="1" applyProtection="1">
      <protection hidden="1"/>
    </xf>
    <xf numFmtId="4" fontId="9" fillId="2" borderId="0" xfId="0" applyNumberFormat="1" applyFont="1" applyFill="1" applyProtection="1">
      <protection hidden="1"/>
    </xf>
    <xf numFmtId="4" fontId="1" fillId="4" borderId="7" xfId="0" applyNumberFormat="1" applyFont="1" applyFill="1" applyBorder="1" applyProtection="1">
      <protection hidden="1"/>
    </xf>
    <xf numFmtId="10" fontId="1" fillId="4" borderId="6" xfId="4" applyNumberFormat="1" applyFont="1" applyFill="1" applyBorder="1" applyProtection="1">
      <protection hidden="1"/>
    </xf>
    <xf numFmtId="4" fontId="0" fillId="2" borderId="0" xfId="0" applyNumberFormat="1" applyFill="1" applyBorder="1" applyProtection="1">
      <protection locked="0"/>
    </xf>
    <xf numFmtId="4" fontId="1" fillId="2" borderId="0" xfId="0" applyNumberFormat="1" applyFont="1" applyFill="1" applyBorder="1" applyProtection="1">
      <protection locked="0"/>
    </xf>
    <xf numFmtId="4" fontId="1" fillId="2" borderId="5" xfId="0" applyNumberFormat="1" applyFont="1" applyFill="1" applyBorder="1" applyProtection="1"/>
    <xf numFmtId="4" fontId="1" fillId="2" borderId="6" xfId="0" applyNumberFormat="1" applyFont="1" applyFill="1" applyBorder="1" applyProtection="1"/>
    <xf numFmtId="4" fontId="1" fillId="2" borderId="6" xfId="0" applyNumberFormat="1" applyFont="1" applyFill="1" applyBorder="1" applyProtection="1">
      <protection hidden="1"/>
    </xf>
    <xf numFmtId="1" fontId="1" fillId="2" borderId="0" xfId="0" applyNumberFormat="1" applyFont="1" applyFill="1" applyAlignment="1" applyProtection="1">
      <alignment horizontal="center"/>
      <protection hidden="1"/>
    </xf>
    <xf numFmtId="3" fontId="1" fillId="2" borderId="0" xfId="0" applyNumberFormat="1" applyFont="1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left"/>
      <protection hidden="1"/>
    </xf>
    <xf numFmtId="1" fontId="8" fillId="2" borderId="0" xfId="3" applyNumberFormat="1" applyFont="1" applyFill="1" applyBorder="1" applyAlignment="1" applyProtection="1">
      <alignment horizontal="center"/>
      <protection hidden="1"/>
    </xf>
    <xf numFmtId="0" fontId="1" fillId="2" borderId="0" xfId="0" applyFont="1" applyFill="1" applyBorder="1" applyAlignment="1" applyProtection="1">
      <alignment horizontal="left"/>
      <protection hidden="1"/>
    </xf>
    <xf numFmtId="14" fontId="8" fillId="2" borderId="0" xfId="3" applyNumberFormat="1" applyFont="1" applyFill="1" applyBorder="1" applyAlignment="1" applyProtection="1">
      <alignment horizontal="center"/>
      <protection hidden="1"/>
    </xf>
    <xf numFmtId="0" fontId="1" fillId="2" borderId="4" xfId="0" applyFont="1" applyFill="1" applyBorder="1" applyAlignment="1" applyProtection="1">
      <alignment vertical="center"/>
      <protection hidden="1"/>
    </xf>
    <xf numFmtId="0" fontId="1" fillId="2" borderId="4" xfId="0" applyFont="1" applyFill="1" applyBorder="1" applyAlignment="1" applyProtection="1">
      <alignment wrapText="1"/>
      <protection hidden="1"/>
    </xf>
    <xf numFmtId="0" fontId="4" fillId="2" borderId="0" xfId="0" applyFont="1" applyFill="1" applyAlignment="1" applyProtection="1">
      <alignment horizontal="center" vertical="center" wrapText="1"/>
      <protection hidden="1"/>
    </xf>
    <xf numFmtId="0" fontId="0" fillId="2" borderId="0" xfId="0" applyFont="1" applyFill="1" applyAlignment="1" applyProtection="1">
      <alignment horizontal="left" vertical="top" wrapText="1"/>
      <protection hidden="1"/>
    </xf>
    <xf numFmtId="0" fontId="6" fillId="2" borderId="0" xfId="0" applyFont="1" applyFill="1" applyAlignment="1" applyProtection="1">
      <alignment horizontal="left" vertical="top" wrapText="1"/>
      <protection hidden="1"/>
    </xf>
    <xf numFmtId="14" fontId="8" fillId="2" borderId="1" xfId="3" applyNumberFormat="1" applyFont="1" applyFill="1" applyBorder="1" applyAlignment="1" applyProtection="1">
      <alignment horizontal="center"/>
      <protection hidden="1"/>
    </xf>
    <xf numFmtId="14" fontId="8" fillId="2" borderId="2" xfId="3" applyNumberFormat="1" applyFont="1" applyFill="1" applyBorder="1" applyAlignment="1" applyProtection="1">
      <alignment horizontal="center"/>
      <protection hidden="1"/>
    </xf>
    <xf numFmtId="14" fontId="8" fillId="2" borderId="3" xfId="3" applyNumberFormat="1" applyFont="1" applyFill="1" applyBorder="1" applyAlignment="1" applyProtection="1">
      <alignment horizontal="center"/>
      <protection hidden="1"/>
    </xf>
    <xf numFmtId="0" fontId="6" fillId="4" borderId="1" xfId="1" applyFont="1" applyFill="1" applyBorder="1" applyAlignment="1" applyProtection="1">
      <alignment horizontal="center"/>
      <protection hidden="1"/>
    </xf>
    <xf numFmtId="0" fontId="6" fillId="4" borderId="2" xfId="1" applyFont="1" applyFill="1" applyBorder="1" applyAlignment="1" applyProtection="1">
      <alignment horizontal="center"/>
      <protection hidden="1"/>
    </xf>
    <xf numFmtId="0" fontId="6" fillId="4" borderId="3" xfId="1" applyFont="1" applyFill="1" applyBorder="1" applyAlignment="1" applyProtection="1">
      <alignment horizontal="center"/>
      <protection hidden="1"/>
    </xf>
    <xf numFmtId="0" fontId="6" fillId="2" borderId="1" xfId="1" applyFont="1" applyFill="1" applyBorder="1" applyAlignment="1" applyProtection="1">
      <alignment horizontal="center"/>
      <protection hidden="1"/>
    </xf>
    <xf numFmtId="0" fontId="6" fillId="2" borderId="2" xfId="1" applyFont="1" applyFill="1" applyBorder="1" applyAlignment="1" applyProtection="1">
      <alignment horizontal="center"/>
      <protection hidden="1"/>
    </xf>
    <xf numFmtId="0" fontId="6" fillId="2" borderId="3" xfId="1" applyFont="1" applyFill="1" applyBorder="1" applyAlignment="1" applyProtection="1">
      <alignment horizontal="center"/>
      <protection hidden="1"/>
    </xf>
    <xf numFmtId="0" fontId="6" fillId="3" borderId="1" xfId="1" applyFont="1" applyFill="1" applyBorder="1" applyAlignment="1" applyProtection="1">
      <alignment horizontal="center"/>
      <protection hidden="1"/>
    </xf>
    <xf numFmtId="0" fontId="6" fillId="3" borderId="2" xfId="1" applyFont="1" applyFill="1" applyBorder="1" applyAlignment="1" applyProtection="1">
      <alignment horizontal="center"/>
      <protection hidden="1"/>
    </xf>
    <xf numFmtId="0" fontId="6" fillId="3" borderId="3" xfId="1" applyFont="1" applyFill="1" applyBorder="1" applyAlignment="1" applyProtection="1">
      <alignment horizontal="center"/>
      <protection hidden="1"/>
    </xf>
    <xf numFmtId="1" fontId="8" fillId="2" borderId="1" xfId="3" applyNumberFormat="1" applyFont="1" applyFill="1" applyBorder="1" applyAlignment="1" applyProtection="1">
      <alignment horizontal="center"/>
      <protection hidden="1"/>
    </xf>
    <xf numFmtId="1" fontId="8" fillId="2" borderId="2" xfId="3" applyNumberFormat="1" applyFont="1" applyFill="1" applyBorder="1" applyAlignment="1" applyProtection="1">
      <alignment horizontal="center"/>
      <protection hidden="1"/>
    </xf>
    <xf numFmtId="1" fontId="8" fillId="2" borderId="3" xfId="3" applyNumberFormat="1" applyFont="1" applyFill="1" applyBorder="1" applyAlignment="1" applyProtection="1">
      <alignment horizontal="center"/>
      <protection hidden="1"/>
    </xf>
    <xf numFmtId="0" fontId="6" fillId="2" borderId="0" xfId="0" applyFont="1" applyFill="1" applyBorder="1" applyAlignment="1" applyProtection="1">
      <alignment horizontal="left"/>
      <protection hidden="1"/>
    </xf>
    <xf numFmtId="0" fontId="6" fillId="2" borderId="0" xfId="0" applyFont="1" applyFill="1" applyBorder="1" applyAlignment="1" applyProtection="1">
      <alignment horizontal="left" wrapText="1"/>
      <protection hidden="1"/>
    </xf>
    <xf numFmtId="0" fontId="0" fillId="0" borderId="1" xfId="0" applyFont="1" applyFill="1" applyBorder="1" applyAlignment="1" applyProtection="1">
      <alignment horizontal="center"/>
      <protection locked="0"/>
    </xf>
    <xf numFmtId="0" fontId="0" fillId="0" borderId="2" xfId="0" applyFont="1" applyFill="1" applyBorder="1" applyAlignment="1" applyProtection="1">
      <alignment horizontal="center"/>
      <protection locked="0"/>
    </xf>
    <xf numFmtId="0" fontId="0" fillId="0" borderId="3" xfId="0" applyFont="1" applyFill="1" applyBorder="1" applyAlignment="1" applyProtection="1">
      <alignment horizontal="center"/>
      <protection locked="0"/>
    </xf>
    <xf numFmtId="165" fontId="0" fillId="0" borderId="1" xfId="0" applyNumberFormat="1" applyFont="1" applyFill="1" applyBorder="1" applyAlignment="1" applyProtection="1">
      <alignment horizontal="center" vertical="center"/>
      <protection locked="0"/>
    </xf>
    <xf numFmtId="165" fontId="0" fillId="0" borderId="2" xfId="0" applyNumberFormat="1" applyFont="1" applyFill="1" applyBorder="1" applyAlignment="1" applyProtection="1">
      <alignment horizontal="center" vertical="center"/>
      <protection locked="0"/>
    </xf>
    <xf numFmtId="165" fontId="0" fillId="0" borderId="3" xfId="0" applyNumberFormat="1" applyFont="1" applyFill="1" applyBorder="1" applyAlignment="1" applyProtection="1">
      <alignment horizontal="center" vertical="center"/>
      <protection locked="0"/>
    </xf>
    <xf numFmtId="10" fontId="0" fillId="2" borderId="1" xfId="4" applyNumberFormat="1" applyFont="1" applyFill="1" applyBorder="1" applyAlignment="1" applyProtection="1">
      <alignment horizontal="center" vertical="center"/>
      <protection hidden="1"/>
    </xf>
    <xf numFmtId="10" fontId="0" fillId="2" borderId="2" xfId="4" applyNumberFormat="1" applyFont="1" applyFill="1" applyBorder="1" applyAlignment="1" applyProtection="1">
      <alignment horizontal="center" vertical="center"/>
      <protection hidden="1"/>
    </xf>
    <xf numFmtId="10" fontId="0" fillId="2" borderId="3" xfId="4" applyNumberFormat="1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left" vertical="center"/>
      <protection hidden="1"/>
    </xf>
    <xf numFmtId="0" fontId="0" fillId="2" borderId="1" xfId="0" applyFont="1" applyFill="1" applyBorder="1" applyAlignment="1" applyProtection="1">
      <alignment horizontal="center"/>
      <protection hidden="1"/>
    </xf>
    <xf numFmtId="0" fontId="0" fillId="2" borderId="2" xfId="0" applyFont="1" applyFill="1" applyBorder="1" applyAlignment="1" applyProtection="1">
      <alignment horizontal="center"/>
      <protection hidden="1"/>
    </xf>
    <xf numFmtId="0" fontId="0" fillId="2" borderId="3" xfId="0" applyFont="1" applyFill="1" applyBorder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left" vertical="center"/>
      <protection hidden="1"/>
    </xf>
    <xf numFmtId="10" fontId="0" fillId="0" borderId="1" xfId="0" applyNumberFormat="1" applyFont="1" applyFill="1" applyBorder="1" applyAlignment="1" applyProtection="1">
      <alignment horizontal="center"/>
      <protection locked="0"/>
    </xf>
    <xf numFmtId="10" fontId="0" fillId="0" borderId="2" xfId="0" applyNumberFormat="1" applyFont="1" applyFill="1" applyBorder="1" applyAlignment="1" applyProtection="1">
      <alignment horizontal="center"/>
      <protection locked="0"/>
    </xf>
    <xf numFmtId="10" fontId="0" fillId="0" borderId="3" xfId="0" applyNumberFormat="1" applyFont="1" applyFill="1" applyBorder="1" applyAlignment="1" applyProtection="1">
      <alignment horizontal="center"/>
      <protection locked="0"/>
    </xf>
  </cellXfs>
  <cellStyles count="7">
    <cellStyle name="Čiarka" xfId="3" builtinId="3"/>
    <cellStyle name="Čiarka 2" xfId="5"/>
    <cellStyle name="Čiarka 3" xfId="6"/>
    <cellStyle name="Normálna" xfId="0" builtinId="0"/>
    <cellStyle name="Normálne 2" xfId="2"/>
    <cellStyle name="normální_Financna analyza" xfId="1"/>
    <cellStyle name="Percentá" xfId="4" builtinId="5"/>
  </cellStyles>
  <dxfs count="152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  <dxf>
      <font>
        <color theme="9" tint="0.59996337778862885"/>
      </font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104774</xdr:rowOff>
    </xdr:from>
    <xdr:to>
      <xdr:col>10</xdr:col>
      <xdr:colOff>508000</xdr:colOff>
      <xdr:row>5</xdr:row>
      <xdr:rowOff>15875</xdr:rowOff>
    </xdr:to>
    <xdr:grpSp>
      <xdr:nvGrpSpPr>
        <xdr:cNvPr id="2" name="Skupina 1"/>
        <xdr:cNvGrpSpPr/>
      </xdr:nvGrpSpPr>
      <xdr:grpSpPr>
        <a:xfrm>
          <a:off x="66675" y="104774"/>
          <a:ext cx="8654806" cy="863601"/>
          <a:chOff x="777240" y="99060"/>
          <a:chExt cx="6888480" cy="685800"/>
        </a:xfrm>
      </xdr:grpSpPr>
      <xdr:pic>
        <xdr:nvPicPr>
          <xdr:cNvPr id="3" name="Picture 1" descr="page1image1987858912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455920" y="99060"/>
            <a:ext cx="2209800" cy="4800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4" name="Obrázok 5" descr="SK V Spolufinancovaný Európskou úniou_POS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clrChange>
              <a:clrFrom>
                <a:srgbClr val="FFFDFF"/>
              </a:clrFrom>
              <a:clrTo>
                <a:srgbClr val="FFFD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8411"/>
          <a:stretch>
            <a:fillRect/>
          </a:stretch>
        </xdr:blipFill>
        <xdr:spPr bwMode="auto">
          <a:xfrm>
            <a:off x="3787140" y="114300"/>
            <a:ext cx="792480" cy="6705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5" name="Obrázok 2" descr="lg1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clrChange>
              <a:clrFrom>
                <a:srgbClr val="FFFFFF"/>
              </a:clrFrom>
              <a:clrTo>
                <a:srgbClr val="FFFFFF">
                  <a:alpha val="0"/>
                </a:srgbClr>
              </a:clrTo>
            </a:clrChang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t="1601" r="64203"/>
          <a:stretch>
            <a:fillRect/>
          </a:stretch>
        </xdr:blipFill>
        <xdr:spPr bwMode="auto">
          <a:xfrm>
            <a:off x="777240" y="137160"/>
            <a:ext cx="2217420" cy="51816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4"/>
  <sheetViews>
    <sheetView view="pageBreakPreview" zoomScale="130" zoomScaleNormal="100" zoomScaleSheetLayoutView="130" workbookViewId="0">
      <selection activeCell="F18" sqref="F18"/>
    </sheetView>
  </sheetViews>
  <sheetFormatPr defaultColWidth="9.140625" defaultRowHeight="15" x14ac:dyDescent="0.25"/>
  <cols>
    <col min="1" max="1" width="29.140625" style="7" customWidth="1"/>
    <col min="2" max="2" width="10.140625" style="7" bestFit="1" customWidth="1"/>
    <col min="3" max="4" width="9.140625" style="7"/>
    <col min="5" max="5" width="16.42578125" style="7" bestFit="1" customWidth="1"/>
    <col min="6" max="7" width="9.140625" style="7"/>
    <col min="8" max="10" width="10.28515625" style="7" customWidth="1"/>
    <col min="11" max="11" width="9.140625" style="7"/>
    <col min="12" max="12" width="11.85546875" style="7" hidden="1" customWidth="1"/>
    <col min="13" max="16" width="0" style="7" hidden="1" customWidth="1"/>
    <col min="17" max="16384" width="9.140625" style="7"/>
  </cols>
  <sheetData>
    <row r="1" spans="1:15" x14ac:dyDescent="0.25">
      <c r="L1" s="7">
        <v>1</v>
      </c>
      <c r="M1" s="7" t="s">
        <v>13</v>
      </c>
      <c r="N1" s="7">
        <v>2</v>
      </c>
      <c r="O1" s="7" t="s">
        <v>11</v>
      </c>
    </row>
    <row r="2" spans="1:15" x14ac:dyDescent="0.25">
      <c r="L2" s="7">
        <v>2</v>
      </c>
      <c r="M2" s="7" t="s">
        <v>5</v>
      </c>
      <c r="N2" s="7">
        <v>4</v>
      </c>
      <c r="O2" s="7" t="s">
        <v>12</v>
      </c>
    </row>
    <row r="3" spans="1:15" x14ac:dyDescent="0.25">
      <c r="L3" s="7">
        <v>3</v>
      </c>
      <c r="M3" s="7" t="s">
        <v>6</v>
      </c>
      <c r="N3" s="7">
        <v>6</v>
      </c>
    </row>
    <row r="4" spans="1:15" x14ac:dyDescent="0.25">
      <c r="L4" s="7">
        <v>4</v>
      </c>
      <c r="M4" s="7" t="s">
        <v>7</v>
      </c>
      <c r="N4" s="7">
        <v>8</v>
      </c>
    </row>
    <row r="5" spans="1:15" x14ac:dyDescent="0.25">
      <c r="L5" s="7">
        <v>5</v>
      </c>
      <c r="M5" s="7" t="s">
        <v>8</v>
      </c>
      <c r="N5" s="7">
        <v>12</v>
      </c>
    </row>
    <row r="6" spans="1:15" ht="38.450000000000003" customHeight="1" x14ac:dyDescent="0.25">
      <c r="A6" s="34" t="s">
        <v>28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7">
        <v>6</v>
      </c>
      <c r="M6" s="7" t="s">
        <v>10</v>
      </c>
      <c r="N6" s="7">
        <v>20</v>
      </c>
    </row>
    <row r="7" spans="1:15" x14ac:dyDescent="0.25">
      <c r="L7" s="7">
        <v>7</v>
      </c>
      <c r="M7" s="7" t="s">
        <v>9</v>
      </c>
      <c r="N7" s="7">
        <v>40</v>
      </c>
    </row>
    <row r="8" spans="1:15" x14ac:dyDescent="0.25">
      <c r="A8" s="5" t="s">
        <v>16</v>
      </c>
      <c r="L8" s="7">
        <v>8</v>
      </c>
    </row>
    <row r="9" spans="1:15" ht="15.75" thickBot="1" x14ac:dyDescent="0.3">
      <c r="A9" s="5"/>
      <c r="L9" s="7">
        <v>9</v>
      </c>
    </row>
    <row r="10" spans="1:15" ht="15.75" thickBot="1" x14ac:dyDescent="0.3">
      <c r="A10" s="8" t="s">
        <v>0</v>
      </c>
      <c r="B10" s="54"/>
      <c r="C10" s="55"/>
      <c r="D10" s="55"/>
      <c r="E10" s="55"/>
      <c r="F10" s="55"/>
      <c r="G10" s="55"/>
      <c r="H10" s="55"/>
      <c r="I10" s="55"/>
      <c r="J10" s="56"/>
      <c r="L10" s="7">
        <v>10</v>
      </c>
    </row>
    <row r="11" spans="1:15" ht="15.75" thickBot="1" x14ac:dyDescent="0.3">
      <c r="A11" s="8" t="s">
        <v>52</v>
      </c>
      <c r="B11" s="54"/>
      <c r="C11" s="55"/>
      <c r="D11" s="55"/>
      <c r="E11" s="55"/>
      <c r="F11" s="55"/>
      <c r="G11" s="55"/>
      <c r="H11" s="55"/>
      <c r="I11" s="55"/>
      <c r="J11" s="56"/>
      <c r="L11" s="7">
        <v>11</v>
      </c>
    </row>
    <row r="12" spans="1:15" ht="15.75" thickBot="1" x14ac:dyDescent="0.3">
      <c r="A12" s="9"/>
      <c r="H12" s="10"/>
      <c r="I12" s="10"/>
      <c r="J12" s="10"/>
      <c r="L12" s="7">
        <v>12</v>
      </c>
    </row>
    <row r="13" spans="1:15" ht="15.75" thickBot="1" x14ac:dyDescent="0.3">
      <c r="A13" s="14" t="s">
        <v>60</v>
      </c>
      <c r="B13" s="57">
        <v>46174</v>
      </c>
      <c r="C13" s="58"/>
      <c r="D13" s="59"/>
      <c r="E13" s="63" t="s">
        <v>62</v>
      </c>
      <c r="F13" s="63"/>
      <c r="G13" s="63"/>
      <c r="H13" s="64">
        <f>IF(OR(ZRP="",B14=""),"",ROUND(RO/12,0))</f>
        <v>10</v>
      </c>
      <c r="I13" s="65"/>
      <c r="J13" s="66"/>
    </row>
    <row r="14" spans="1:15" ht="15.75" thickBot="1" x14ac:dyDescent="0.3">
      <c r="A14" s="9" t="s">
        <v>61</v>
      </c>
      <c r="B14" s="57">
        <v>47848</v>
      </c>
      <c r="C14" s="58"/>
      <c r="D14" s="59"/>
      <c r="E14" s="67" t="s">
        <v>63</v>
      </c>
      <c r="F14" s="67"/>
      <c r="G14" s="67"/>
      <c r="H14" s="68">
        <v>2.6700000000000002E-2</v>
      </c>
      <c r="I14" s="69"/>
      <c r="J14" s="70"/>
    </row>
    <row r="15" spans="1:15" ht="15.75" thickBot="1" x14ac:dyDescent="0.3">
      <c r="A15" s="9" t="s">
        <v>64</v>
      </c>
      <c r="B15" s="57"/>
      <c r="C15" s="58"/>
      <c r="D15" s="59"/>
      <c r="E15" s="63" t="s">
        <v>50</v>
      </c>
      <c r="F15" s="63"/>
      <c r="G15" s="63"/>
      <c r="H15" s="60">
        <f>IF(H14="","",H14+0.01)</f>
        <v>3.6700000000000003E-2</v>
      </c>
      <c r="I15" s="61"/>
      <c r="J15" s="62"/>
    </row>
    <row r="16" spans="1:15" ht="43.15" customHeight="1" thickBot="1" x14ac:dyDescent="0.3">
      <c r="A16" s="14" t="s">
        <v>65</v>
      </c>
      <c r="B16" s="49">
        <f>IF(OR(ZRP="",B14=""),"",IF(B15="",(YEAR(B14)-YEAR(ZRP))*12+(MONTH(B14)-MONTH(ZRP)+1),(YEAR(B15)-YEAR(ZRP))*12+(MONTH(B15)-MONTH(ZRP)+1)))</f>
        <v>55</v>
      </c>
      <c r="C16" s="50"/>
      <c r="D16" s="51"/>
    </row>
    <row r="17" spans="1:12" ht="15.75" thickBot="1" x14ac:dyDescent="0.3">
      <c r="A17" s="32" t="s">
        <v>29</v>
      </c>
      <c r="B17" s="49">
        <f>IF(OR(ZRP="",B14=""),"",DRP+60)</f>
        <v>115</v>
      </c>
      <c r="C17" s="50"/>
      <c r="D17" s="51"/>
      <c r="G17" s="28"/>
      <c r="H17" s="31"/>
      <c r="I17" s="31"/>
      <c r="J17" s="31"/>
    </row>
    <row r="18" spans="1:12" ht="30.6" customHeight="1" thickBot="1" x14ac:dyDescent="0.3">
      <c r="A18" s="33" t="s">
        <v>30</v>
      </c>
      <c r="B18" s="37">
        <f>IF(OR(ZRP="",B14=""),"",EDATE(ZRP,RO)-1)</f>
        <v>49674</v>
      </c>
      <c r="C18" s="38"/>
      <c r="D18" s="39"/>
    </row>
    <row r="19" spans="1:12" x14ac:dyDescent="0.25">
      <c r="A19" s="8"/>
      <c r="B19" s="29"/>
      <c r="C19" s="29"/>
      <c r="D19" s="29"/>
      <c r="E19" s="30"/>
      <c r="F19" s="28"/>
      <c r="G19" s="28"/>
      <c r="H19" s="31"/>
      <c r="I19" s="31"/>
      <c r="J19" s="31"/>
    </row>
    <row r="20" spans="1:12" x14ac:dyDescent="0.25">
      <c r="A20" s="8"/>
      <c r="B20" s="29"/>
      <c r="C20" s="29"/>
      <c r="D20" s="29"/>
      <c r="E20" s="30"/>
      <c r="F20" s="28"/>
      <c r="G20" s="28"/>
      <c r="H20" s="31"/>
      <c r="I20" s="31"/>
      <c r="J20" s="31"/>
    </row>
    <row r="21" spans="1:12" ht="17.45" customHeight="1" thickBot="1" x14ac:dyDescent="0.3">
      <c r="B21" s="6"/>
      <c r="H21" s="6"/>
    </row>
    <row r="22" spans="1:12" ht="15.75" thickBot="1" x14ac:dyDescent="0.3">
      <c r="A22" s="1" t="s">
        <v>1</v>
      </c>
      <c r="B22" s="46"/>
      <c r="C22" s="47"/>
      <c r="D22" s="48"/>
      <c r="E22" s="2" t="s">
        <v>53</v>
      </c>
    </row>
    <row r="23" spans="1:12" ht="15.75" thickBot="1" x14ac:dyDescent="0.3">
      <c r="A23" s="1"/>
      <c r="B23" s="43"/>
      <c r="C23" s="44"/>
      <c r="D23" s="45"/>
      <c r="E23" s="2" t="s">
        <v>14</v>
      </c>
    </row>
    <row r="24" spans="1:12" ht="15.75" thickBot="1" x14ac:dyDescent="0.3">
      <c r="A24" s="1"/>
      <c r="B24" s="40"/>
      <c r="C24" s="41"/>
      <c r="D24" s="42"/>
      <c r="E24" s="2" t="s">
        <v>2</v>
      </c>
    </row>
    <row r="26" spans="1:12" x14ac:dyDescent="0.25">
      <c r="A26" s="9" t="s">
        <v>4</v>
      </c>
    </row>
    <row r="27" spans="1:12" x14ac:dyDescent="0.25">
      <c r="A27" s="52" t="s">
        <v>54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6"/>
    </row>
    <row r="28" spans="1:12" x14ac:dyDescent="0.25">
      <c r="A28" s="52" t="s">
        <v>55</v>
      </c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6"/>
    </row>
    <row r="29" spans="1:12" ht="27.6" customHeight="1" x14ac:dyDescent="0.25">
      <c r="A29" s="53" t="s">
        <v>34</v>
      </c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6"/>
    </row>
    <row r="30" spans="1:12" x14ac:dyDescent="0.25">
      <c r="A30" s="52" t="s">
        <v>66</v>
      </c>
      <c r="B30" s="52"/>
      <c r="C30" s="52"/>
      <c r="D30" s="52"/>
      <c r="E30" s="52"/>
      <c r="F30" s="52"/>
      <c r="G30" s="52"/>
      <c r="H30" s="52"/>
      <c r="I30" s="52"/>
      <c r="J30" s="52"/>
      <c r="K30" s="52"/>
      <c r="L30" s="6"/>
    </row>
    <row r="31" spans="1:12" x14ac:dyDescent="0.25">
      <c r="A31" s="52" t="s">
        <v>56</v>
      </c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6"/>
    </row>
    <row r="32" spans="1:12" ht="63.6" customHeight="1" x14ac:dyDescent="0.25">
      <c r="A32" s="36" t="s">
        <v>57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6"/>
    </row>
    <row r="33" spans="1:12" x14ac:dyDescent="0.25">
      <c r="A33" s="36" t="s">
        <v>51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6"/>
    </row>
    <row r="34" spans="1:12" x14ac:dyDescent="0.2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6"/>
    </row>
  </sheetData>
  <mergeCells count="26">
    <mergeCell ref="B13:D13"/>
    <mergeCell ref="B16:D16"/>
    <mergeCell ref="H15:J15"/>
    <mergeCell ref="E15:G15"/>
    <mergeCell ref="B14:D14"/>
    <mergeCell ref="E13:G13"/>
    <mergeCell ref="H13:J13"/>
    <mergeCell ref="E14:G14"/>
    <mergeCell ref="H14:J14"/>
    <mergeCell ref="B15:D15"/>
    <mergeCell ref="A6:K6"/>
    <mergeCell ref="A34:K34"/>
    <mergeCell ref="A33:K33"/>
    <mergeCell ref="B18:D18"/>
    <mergeCell ref="B24:D24"/>
    <mergeCell ref="B23:D23"/>
    <mergeCell ref="B22:D22"/>
    <mergeCell ref="B17:D17"/>
    <mergeCell ref="A27:K27"/>
    <mergeCell ref="A28:K28"/>
    <mergeCell ref="A29:K29"/>
    <mergeCell ref="A30:K30"/>
    <mergeCell ref="A32:K32"/>
    <mergeCell ref="B10:J10"/>
    <mergeCell ref="A31:K31"/>
    <mergeCell ref="B11:J11"/>
  </mergeCells>
  <dataValidations xWindow="877" yWindow="535" count="8">
    <dataValidation allowBlank="1" showInputMessage="1" showErrorMessage="1" promptTitle="Uveďte začiatok" prompt="Ex-ante:_x000a_Uvádzajte v súlade tabuľkou č. 9.1 formulára ŽoNFP - Aktivity projektu, za tú HAP, ktorá začne najskôr. _x000a_Aktualizácia:_x000a_Uvádzajte skutočný dátum začatia realizácie HAP._x000a_Uvádzajte v tvare DD.MM.RRRR." sqref="B13:D13"/>
    <dataValidation allowBlank="1" showInputMessage="1" showErrorMessage="1" promptTitle="Obdobie realizácie HAP" prompt="Predstavuje rozdiel medzi začiatkom relizácie HAP a ukončením realizácie HAP._x000a_Počíta sa automticky v mesiacoch. Započíta každý začatý mesiac." sqref="B19:D20"/>
    <dataValidation allowBlank="1" showInputMessage="1" showErrorMessage="1" promptTitle="Referenčné obdobie" prompt="Ex-ante:_x000a_Predstavuje dobu realizácie HAP zvýšenú o 5 rokov obdobia udržateľnosti projektu._x000a_Aktualizácia:_x000a_Predstavuje dobu od začatia realizácie HAP po finančné ukončenia projektu zvýšenú o 5 rokov obdobia udržateľnosti projektu." sqref="B17:D17"/>
    <dataValidation allowBlank="1" showInputMessage="1" showErrorMessage="1" promptTitle="Zisková marža" prompt="Je stanovená poskytovateľom ako SWAPová úroková sadzba pre príslušnú splatnosť zvýšená o 100 bázických bodov." sqref="H15:J15"/>
    <dataValidation allowBlank="1" showInputMessage="1" showErrorMessage="1" promptTitle="Uveďte koniec" prompt="Ex-ante výpočet:Uvádzajte v súlade tabuľkou č. 9.1 formulára ŽoNFP - Aktivity projektu, za tú HAP, ktorá skončí najneskôr. _x000a_Aktualizácia:_x000a_Uvádzajte dátum skutočného ukončenia HAP, ak je známy, inak podľa aktuálne harmonogramu_x000a_Uvádzajte v tvare DD.MM.RRRR." sqref="B14:D14"/>
    <dataValidation allowBlank="1" showInputMessage="1" showErrorMessage="1" promptTitle="SWAPová sadzba" prompt="Uvádza sa SWAPová úrková sadzba pre menu EURo pre príslušnú splatnosť._x000a_Zdrojom údajov je tabuľka zverejnená EK na svojom webovom sídle v jej poslednom platnom znení k dátumu zostavenia výpočtu náhrady SVHZ." sqref="H14:J14"/>
    <dataValidation allowBlank="1" showInputMessage="1" showErrorMessage="1" promptTitle="Uveďte dátum" prompt="Uvádzajte v prípade aktualizácie výpočtu, ak je dátum známy (došlo k finančnému ukončeniu projektu). Inak sa nevypĺňa. Uvádzajte v tvare DD.MM.RRRR." sqref="B15:D15"/>
    <dataValidation allowBlank="1" showInputMessage="1" showErrorMessage="1" promptTitle="Obdobie" prompt="Predstavuje rozdiel medzi začiatkom relizácie HAP a ukončením realizácie HAP._x000a_Ak je známy dátum finančného ukončenia projektu, zahŕňa aj obdobie medzi ukončením HAP a finančným ukončením._x000a_Počíta sa automticky v mesiacoch. Započíta každý začatý mesiac." sqref="B16:D16"/>
  </dataValidations>
  <pageMargins left="0.7" right="0.7" top="0.75" bottom="0.75" header="0.3" footer="0.3"/>
  <pageSetup paperSize="9"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00"/>
  <sheetViews>
    <sheetView tabSelected="1" view="pageBreakPreview" topLeftCell="A67" zoomScale="85" zoomScaleNormal="10" zoomScaleSheetLayoutView="85" workbookViewId="0">
      <selection activeCell="K27" sqref="K27"/>
    </sheetView>
  </sheetViews>
  <sheetFormatPr defaultColWidth="9.140625" defaultRowHeight="15" outlineLevelRow="1" x14ac:dyDescent="0.25"/>
  <cols>
    <col min="1" max="1" width="59" style="4" bestFit="1" customWidth="1"/>
    <col min="2" max="4" width="15.7109375" style="4" customWidth="1"/>
    <col min="5" max="5" width="29.28515625" style="4" bestFit="1" customWidth="1"/>
    <col min="6" max="41" width="15.7109375" style="4" customWidth="1"/>
    <col min="42" max="16384" width="9.140625" style="4"/>
  </cols>
  <sheetData>
    <row r="1" spans="1:50" ht="21" x14ac:dyDescent="0.35">
      <c r="A1" s="15" t="s">
        <v>44</v>
      </c>
    </row>
    <row r="2" spans="1:50" ht="18.75" x14ac:dyDescent="0.3">
      <c r="A2" s="18" t="s">
        <v>18</v>
      </c>
      <c r="B2" s="26">
        <f>IF(OR(ZRP="",DRP="",RO=""),"",YEAR(ZRP))</f>
        <v>2026</v>
      </c>
      <c r="C2" s="26">
        <f>IF(OR(ZRP="",DRP="",RO="",B2=""),"",IF(B2&lt;(YEAR('Plán SVHZ'!$B$14)),B2+1,""))</f>
        <v>2027</v>
      </c>
      <c r="D2" s="26">
        <f>IF(OR(ZRP="",DRP="",RO="",C2=""),"",IF(C2&lt;(YEAR('Plán SVHZ'!$B$14)),C2+1,""))</f>
        <v>2028</v>
      </c>
      <c r="E2" s="26">
        <f>IF(OR(ZRP="",DRP="",RO="",D2=""),"",IF(D2&lt;(YEAR('Plán SVHZ'!$B$14)),D2+1,""))</f>
        <v>2029</v>
      </c>
      <c r="F2" s="26">
        <f>IF(OR(ZRP="",DRP="",RO="",E2=""),"",IF(E2&lt;(YEAR('Plán SVHZ'!$B$14)),E2+1,""))</f>
        <v>2030</v>
      </c>
      <c r="G2" s="26" t="str">
        <f>IF(OR(ZRP="",DRP="",RO="",F2=""),"",IF(F2&lt;(YEAR('Plán SVHZ'!$B$14)),F2+1,""))</f>
        <v/>
      </c>
      <c r="H2" s="26" t="str">
        <f>IF(OR(ZRP="",DRP="",RO="",G2=""),"",IF(G2&lt;(YEAR('Plán SVHZ'!$B$14)),G2+1,""))</f>
        <v/>
      </c>
      <c r="I2" s="26" t="str">
        <f>IF(OR(ZRP="",DRP="",RO="",H2=""),"",IF(H2&lt;(YEAR('Plán SVHZ'!$B$14)),H2+1,""))</f>
        <v/>
      </c>
      <c r="J2" s="26" t="str">
        <f>IF(OR(ZRP="",DRP="",RO="",I2=""),"",IF(I2&lt;(YEAR('Plán SVHZ'!$B$14)),I2+1,""))</f>
        <v/>
      </c>
      <c r="K2" s="26" t="str">
        <f>IF(OR(ZRP="",DRP="",RO="",J2=""),"",IF(J2&lt;(YEAR('Plán SVHZ'!$B$14)),J2+1,""))</f>
        <v/>
      </c>
      <c r="L2" s="26" t="str">
        <f>IF(OR(ZRP="",DRP="",RO="",K2=""),"",IF(K2&lt;(YEAR('Plán SVHZ'!$B$14)),K2+1,""))</f>
        <v/>
      </c>
      <c r="M2" s="26" t="str">
        <f>IF(OR(ZRP="",DRP="",RO="",L2=""),"",IF(L2&lt;(YEAR('Plán SVHZ'!$B$14)),L2+1,""))</f>
        <v/>
      </c>
      <c r="N2" s="26" t="str">
        <f>IF(OR(ZRP="",DRP="",RO="",M2=""),"",IF(M2&lt;(YEAR('Plán SVHZ'!$B$14)),M2+1,""))</f>
        <v/>
      </c>
      <c r="O2" s="26" t="str">
        <f>IF(OR(ZRP="",DRP="",RO="",N2=""),"",IF(N2&lt;(YEAR('Plán SVHZ'!$B$14)),N2+1,""))</f>
        <v/>
      </c>
      <c r="P2" s="26" t="str">
        <f>IF(OR(ZRP="",DRP="",RO="",O2=""),"",IF(O2&lt;(YEAR('Plán SVHZ'!$B$14)),O2+1,""))</f>
        <v/>
      </c>
      <c r="Q2" s="26" t="str">
        <f>IF(OR(ZRP="",DRP="",RO="",P2=""),"",IF(P2&lt;(YEAR('Plán SVHZ'!$B$14)),P2+1,""))</f>
        <v/>
      </c>
      <c r="R2" s="26" t="str">
        <f>IF(OR(ZRP="",DRP="",RO="",Q2=""),"",IF(Q2&lt;(YEAR('Plán SVHZ'!$B$14)),Q2+1,""))</f>
        <v/>
      </c>
      <c r="S2" s="26" t="str">
        <f>IF(OR(ZRP="",DRP="",RO="",R2=""),"",IF(R2&lt;(YEAR('Plán SVHZ'!$B$14)),R2+1,""))</f>
        <v/>
      </c>
      <c r="T2" s="26" t="str">
        <f>IF(OR(ZRP="",DRP="",RO="",S2=""),"",IF(S2&lt;(YEAR('Plán SVHZ'!$B$14)),S2+1,""))</f>
        <v/>
      </c>
      <c r="U2" s="26" t="str">
        <f>IF(OR(ZRP="",DRP="",RO="",T2=""),"",IF(T2&lt;(YEAR('Plán SVHZ'!$B$14)),T2+1,""))</f>
        <v/>
      </c>
      <c r="V2" s="26" t="str">
        <f>IF(OR(ZRP="",DRP="",RO="",U2=""),"",IF(U2&lt;(YEAR('Plán SVHZ'!$B$14)),U2+1,""))</f>
        <v/>
      </c>
      <c r="W2" s="26" t="str">
        <f>IF(OR(ZRP="",DRP="",RO="",V2=""),"",IF(V2&lt;(YEAR('Plán SVHZ'!$B$14)),V2+1,""))</f>
        <v/>
      </c>
      <c r="X2" s="26" t="str">
        <f>IF(OR(ZRP="",DRP="",RO="",W2=""),"",IF(W2&lt;(YEAR('Plán SVHZ'!$B$14)),W2+1,""))</f>
        <v/>
      </c>
      <c r="Y2" s="26" t="str">
        <f>IF(OR(ZRP="",DRP="",RO="",X2=""),"",IF(X2&lt;(YEAR('Plán SVHZ'!$B$14)),X2+1,""))</f>
        <v/>
      </c>
      <c r="Z2" s="26" t="str">
        <f>IF(OR(ZRP="",DRP="",RO="",Y2=""),"",IF(Y2&lt;(YEAR('Plán SVHZ'!$B$14)),Y2+1,""))</f>
        <v/>
      </c>
      <c r="AA2" s="26" t="str">
        <f>IF(OR(ZRP="",DRP="",RO="",Z2=""),"",IF(Z2&lt;(YEAR('Plán SVHZ'!$B$14)),Z2+1,""))</f>
        <v/>
      </c>
      <c r="AB2" s="26" t="str">
        <f>IF(OR(ZRP="",DRP="",RO="",AA2=""),"",IF(AA2&lt;(YEAR('Plán SVHZ'!$B$14)),AA2+1,""))</f>
        <v/>
      </c>
      <c r="AC2" s="26" t="str">
        <f>IF(OR(ZRP="",DRP="",RO="",AB2=""),"",IF(AB2&lt;(YEAR('Plán SVHZ'!$B$14)),AB2+1,""))</f>
        <v/>
      </c>
      <c r="AD2" s="26" t="str">
        <f>IF(OR(ZRP="",DRP="",RO="",AC2=""),"",IF(AC2&lt;(YEAR('Plán SVHZ'!$B$14)),AC2+1,""))</f>
        <v/>
      </c>
      <c r="AE2" s="26" t="str">
        <f>IF(OR(ZRP="",DRP="",RO="",AD2=""),"",IF(AD2&lt;(YEAR('Plán SVHZ'!$B$14)),AD2+1,""))</f>
        <v/>
      </c>
      <c r="AF2" s="26" t="str">
        <f>IF(OR(ZRP="",DRP="",RO="",AE2=""),"",IF(AE2&lt;(YEAR('Plán SVHZ'!$B$14)),AE2+1,""))</f>
        <v/>
      </c>
      <c r="AG2" s="26" t="str">
        <f>IF(OR(ZRP="",DRP="",RO="",AF2=""),"",IF(AF2&lt;(YEAR('Plán SVHZ'!$B$14)),AF2+1,""))</f>
        <v/>
      </c>
      <c r="AH2" s="26" t="str">
        <f>IF(OR(ZRP="",DRP="",RO="",AG2=""),"",IF(AG2&lt;(YEAR('Plán SVHZ'!$B$14)),AG2+1,""))</f>
        <v/>
      </c>
      <c r="AI2" s="26" t="str">
        <f>IF(OR(ZRP="",DRP="",RO="",AH2=""),"",IF(AH2&lt;(YEAR('Plán SVHZ'!$B$14)),AH2+1,""))</f>
        <v/>
      </c>
      <c r="AJ2" s="26" t="str">
        <f>IF(OR(ZRP="",DRP="",RO="",AI2=""),"",IF(AI2&lt;(YEAR('Plán SVHZ'!$B$14)),AI2+1,""))</f>
        <v/>
      </c>
      <c r="AK2" s="26" t="str">
        <f>IF(OR(ZRP="",DRP="",RO="",AJ2=""),"",IF(AJ2&lt;(YEAR('Plán SVHZ'!$B$14)),AJ2+1,""))</f>
        <v/>
      </c>
      <c r="AL2" s="26" t="str">
        <f>IF(OR(ZRP="",DRP="",RO="",AK2=""),"",IF(AK2&lt;(YEAR('Plán SVHZ'!$B$14)),AK2+1,""))</f>
        <v/>
      </c>
      <c r="AM2" s="26" t="str">
        <f>IF(OR(ZRP="",DRP="",RO="",AL2=""),"",IF(AL2&lt;(YEAR('Plán SVHZ'!$B$14)),AL2+1,""))</f>
        <v/>
      </c>
      <c r="AN2" s="26" t="str">
        <f>IF(OR(ZRP="",DRP="",RO="",AM2=""),"",IF(AM2&lt;(YEAR('Plán SVHZ'!$B$14)),AM2+1,""))</f>
        <v/>
      </c>
      <c r="AO2" s="26" t="str">
        <f>IF(OR(ZRP="",DRP="",RO="",AN2=""),"",IF(AN2&lt;(YEAR('Plán SVHZ'!$B$14)),AN2+1,""))</f>
        <v/>
      </c>
      <c r="AP2" s="26" t="str">
        <f>IF(OR(ZRP="",DRP="",RO="",AO2=""),"",IF(AO2&lt;(YEAR('Plán SVHZ'!$B$14)),AO2+1,""))</f>
        <v/>
      </c>
      <c r="AQ2" s="26" t="str">
        <f>IF(OR(ZRP="",DRP="",RO="",AP2=""),"",IF(AP2&lt;(YEAR('Plán SVHZ'!$B$14)),AP2+1,""))</f>
        <v/>
      </c>
      <c r="AR2" s="26" t="str">
        <f>IF(OR(ZRP="",DRP="",RO="",AQ2=""),"",IF(AQ2&lt;(YEAR('Plán SVHZ'!$B$14)),AQ2+1,""))</f>
        <v/>
      </c>
      <c r="AS2" s="26" t="str">
        <f>IF(OR(ZRP="",DRP="",RO="",AR2=""),"",IF(AR2&lt;(YEAR('Plán SVHZ'!$B$14)),AR2+1,""))</f>
        <v/>
      </c>
      <c r="AT2" s="26" t="str">
        <f>IF(OR(ZRP="",DRP="",RO="",AS2=""),"",IF(AS2&lt;(YEAR('Plán SVHZ'!$B$14)),AS2+1,""))</f>
        <v/>
      </c>
      <c r="AU2" s="26" t="str">
        <f>IF(OR(ZRP="",DRP="",RO="",AT2=""),"",IF(AT2&lt;(YEAR('Plán SVHZ'!$B$14)),AT2+1,""))</f>
        <v/>
      </c>
      <c r="AV2" s="26" t="str">
        <f>IF(OR(ZRP="",DRP="",RO="",AU2=""),"",IF(AU2&lt;(YEAR('Plán SVHZ'!$B$14)),AU2+1,""))</f>
        <v/>
      </c>
      <c r="AW2" s="26" t="str">
        <f>IF(OR(ZRP="",DRP="",RO="",AV2=""),"",IF(AV2&lt;(YEAR('Plán SVHZ'!$B$14)),AV2+1,""))</f>
        <v/>
      </c>
      <c r="AX2" s="26" t="str">
        <f>IF(OR(ZRP="",DRP="",RO="",AW2=""),"",IF(AW2&lt;(YEAR('Plán SVHZ'!$B$14)),AW2+1,""))</f>
        <v/>
      </c>
    </row>
    <row r="3" spans="1:50" ht="18.75" outlineLevel="1" x14ac:dyDescent="0.3">
      <c r="A3" s="18"/>
      <c r="B3" s="26">
        <f>IF(B28="","",12-MONTH(ZRP)+1)</f>
        <v>7</v>
      </c>
      <c r="C3" s="27">
        <f>IF(C2="","",IF(C2=YEAR('Plán SVHZ'!$B$14),MONTH('Plán SVHZ'!$B$14),12))</f>
        <v>12</v>
      </c>
      <c r="D3" s="27">
        <f>IF(D2="","",IF(D2=YEAR('Plán SVHZ'!$B$14),MONTH('Plán SVHZ'!$B$14),12))</f>
        <v>12</v>
      </c>
      <c r="E3" s="27">
        <f>IF(E2="","",IF(E2=YEAR('Plán SVHZ'!$B$14),MONTH('Plán SVHZ'!$B$14),12))</f>
        <v>12</v>
      </c>
      <c r="F3" s="27">
        <f>IF(F2="","",IF(F2=YEAR('Plán SVHZ'!$B$14),MONTH('Plán SVHZ'!$B$14),12))</f>
        <v>12</v>
      </c>
      <c r="G3" s="27" t="str">
        <f>IF(G2="","",IF(G2=YEAR('Plán SVHZ'!$B$14),MONTH('Plán SVHZ'!$B$14),12))</f>
        <v/>
      </c>
      <c r="H3" s="27" t="str">
        <f>IF(H2="","",IF(H2=YEAR('Plán SVHZ'!$B$14),MONTH('Plán SVHZ'!$B$14),12))</f>
        <v/>
      </c>
      <c r="I3" s="27" t="str">
        <f>IF(I2="","",IF(I2=YEAR('Plán SVHZ'!$B$14),MONTH('Plán SVHZ'!$B$14),12))</f>
        <v/>
      </c>
      <c r="J3" s="27" t="str">
        <f>IF(J2="","",IF(J2=YEAR('Plán SVHZ'!$B$14),MONTH('Plán SVHZ'!$B$14),12))</f>
        <v/>
      </c>
      <c r="K3" s="27" t="str">
        <f>IF(K2="","",IF(K2=YEAR('Plán SVHZ'!$B$14),MONTH('Plán SVHZ'!$B$14),12))</f>
        <v/>
      </c>
      <c r="L3" s="27" t="str">
        <f>IF(L2="","",IF(L2=YEAR('Plán SVHZ'!$B$14),MONTH('Plán SVHZ'!$B$14),12))</f>
        <v/>
      </c>
      <c r="M3" s="27" t="str">
        <f>IF(M2="","",IF(M2=YEAR('Plán SVHZ'!$B$14),MONTH('Plán SVHZ'!$B$14),12))</f>
        <v/>
      </c>
      <c r="N3" s="27" t="str">
        <f>IF(N2="","",IF(N2=YEAR('Plán SVHZ'!$B$14),MONTH('Plán SVHZ'!$B$14),12))</f>
        <v/>
      </c>
      <c r="O3" s="27" t="str">
        <f>IF(O2="","",IF(O2=YEAR('Plán SVHZ'!$B$14),MONTH('Plán SVHZ'!$B$14),12))</f>
        <v/>
      </c>
      <c r="P3" s="27" t="str">
        <f>IF(P2="","",IF(P2=YEAR('Plán SVHZ'!$B$14),MONTH('Plán SVHZ'!$B$14),12))</f>
        <v/>
      </c>
      <c r="Q3" s="27" t="str">
        <f>IF(Q2="","",IF(Q2=YEAR('Plán SVHZ'!$B$14),MONTH('Plán SVHZ'!$B$14),12))</f>
        <v/>
      </c>
      <c r="R3" s="27" t="str">
        <f>IF(R2="","",IF(R2=YEAR('Plán SVHZ'!$B$14),MONTH('Plán SVHZ'!$B$14),12))</f>
        <v/>
      </c>
      <c r="S3" s="27" t="str">
        <f>IF(S2="","",IF(S2=YEAR('Plán SVHZ'!$B$14),MONTH('Plán SVHZ'!$B$14),12))</f>
        <v/>
      </c>
      <c r="T3" s="27" t="str">
        <f>IF(T2="","",IF(T2=YEAR('Plán SVHZ'!$B$14),MONTH('Plán SVHZ'!$B$14),12))</f>
        <v/>
      </c>
      <c r="U3" s="27" t="str">
        <f>IF(U2="","",IF(U2=YEAR('Plán SVHZ'!$B$14),MONTH('Plán SVHZ'!$B$14),12))</f>
        <v/>
      </c>
      <c r="V3" s="27" t="str">
        <f>IF(V2="","",IF(V2=YEAR('Plán SVHZ'!$B$14),MONTH('Plán SVHZ'!$B$14),12))</f>
        <v/>
      </c>
      <c r="W3" s="27" t="str">
        <f>IF(W2="","",IF(W2=YEAR('Plán SVHZ'!$B$14),MONTH('Plán SVHZ'!$B$14),12))</f>
        <v/>
      </c>
      <c r="X3" s="27" t="str">
        <f>IF(X2="","",IF(X2=YEAR('Plán SVHZ'!$B$14),MONTH('Plán SVHZ'!$B$14),12))</f>
        <v/>
      </c>
      <c r="Y3" s="27" t="str">
        <f>IF(Y2="","",IF(Y2=YEAR('Plán SVHZ'!$B$14),MONTH('Plán SVHZ'!$B$14),12))</f>
        <v/>
      </c>
      <c r="Z3" s="27" t="str">
        <f>IF(Z2="","",IF(Z2=YEAR('Plán SVHZ'!$B$14),MONTH('Plán SVHZ'!$B$14),12))</f>
        <v/>
      </c>
      <c r="AA3" s="27" t="str">
        <f>IF(AA2="","",IF(AA2=YEAR('Plán SVHZ'!$B$14),MONTH('Plán SVHZ'!$B$14),12))</f>
        <v/>
      </c>
      <c r="AB3" s="27" t="str">
        <f>IF(AB2="","",IF(AB2=YEAR('Plán SVHZ'!$B$14),MONTH('Plán SVHZ'!$B$14),12))</f>
        <v/>
      </c>
      <c r="AC3" s="27" t="str">
        <f>IF(AC2="","",IF(AC2=YEAR('Plán SVHZ'!$B$14),MONTH('Plán SVHZ'!$B$14),12))</f>
        <v/>
      </c>
      <c r="AD3" s="27" t="str">
        <f>IF(AD2="","",IF(AD2=YEAR('Plán SVHZ'!$B$14),MONTH('Plán SVHZ'!$B$14),12))</f>
        <v/>
      </c>
      <c r="AE3" s="27" t="str">
        <f>IF(AE2="","",IF(AE2=YEAR('Plán SVHZ'!$B$14),MONTH('Plán SVHZ'!$B$14),12))</f>
        <v/>
      </c>
      <c r="AF3" s="27" t="str">
        <f>IF(AF2="","",IF(AF2=YEAR('Plán SVHZ'!$B$14),MONTH('Plán SVHZ'!$B$14),12))</f>
        <v/>
      </c>
      <c r="AG3" s="27" t="str">
        <f>IF(AG2="","",IF(AG2=YEAR('Plán SVHZ'!$B$14),MONTH('Plán SVHZ'!$B$14),12))</f>
        <v/>
      </c>
      <c r="AH3" s="27" t="str">
        <f>IF(AH2="","",IF(AH2=YEAR('Plán SVHZ'!$B$14),MONTH('Plán SVHZ'!$B$14),12))</f>
        <v/>
      </c>
      <c r="AI3" s="27" t="str">
        <f>IF(AI2="","",IF(AI2=YEAR('Plán SVHZ'!$B$14),MONTH('Plán SVHZ'!$B$14),12))</f>
        <v/>
      </c>
      <c r="AJ3" s="27" t="str">
        <f>IF(AJ2="","",IF(AJ2=YEAR('Plán SVHZ'!$B$14),MONTH('Plán SVHZ'!$B$14),12))</f>
        <v/>
      </c>
      <c r="AK3" s="27" t="str">
        <f>IF(AK2="","",IF(AK2=YEAR('Plán SVHZ'!$B$14),MONTH('Plán SVHZ'!$B$14),12))</f>
        <v/>
      </c>
      <c r="AL3" s="27" t="str">
        <f>IF(AL2="","",IF(AL2=YEAR('Plán SVHZ'!$B$14),MONTH('Plán SVHZ'!$B$14),12))</f>
        <v/>
      </c>
      <c r="AM3" s="27" t="str">
        <f>IF(AM2="","",IF(AM2=YEAR('Plán SVHZ'!$B$14),MONTH('Plán SVHZ'!$B$14),12))</f>
        <v/>
      </c>
      <c r="AN3" s="27" t="str">
        <f>IF(AN2="","",IF(AN2=YEAR('Plán SVHZ'!$B$14),MONTH('Plán SVHZ'!$B$14),12))</f>
        <v/>
      </c>
      <c r="AO3" s="27" t="str">
        <f>IF(AO2="","",IF(AO2=YEAR('Plán SVHZ'!$B$14),MONTH('Plán SVHZ'!$B$14),12))</f>
        <v/>
      </c>
      <c r="AP3" s="27" t="str">
        <f>IF(AP2="","",IF(AP2=YEAR('Plán SVHZ'!$B$14),MONTH('Plán SVHZ'!$B$14),12))</f>
        <v/>
      </c>
      <c r="AQ3" s="27" t="str">
        <f>IF(AQ2="","",IF(AQ2=YEAR('Plán SVHZ'!$B$14),MONTH('Plán SVHZ'!$B$14),12))</f>
        <v/>
      </c>
      <c r="AR3" s="27" t="str">
        <f>IF(AR2="","",IF(AR2=YEAR('Plán SVHZ'!$B$14),MONTH('Plán SVHZ'!$B$14),12))</f>
        <v/>
      </c>
      <c r="AS3" s="27" t="str">
        <f>IF(AS2="","",IF(AS2=YEAR('Plán SVHZ'!$B$14),MONTH('Plán SVHZ'!$B$14),12))</f>
        <v/>
      </c>
      <c r="AT3" s="27" t="str">
        <f>IF(AT2="","",IF(AT2=YEAR('Plán SVHZ'!$B$14),MONTH('Plán SVHZ'!$B$14),12))</f>
        <v/>
      </c>
      <c r="AU3" s="27" t="str">
        <f>IF(AU2="","",IF(AU2=YEAR('Plán SVHZ'!$B$14),MONTH('Plán SVHZ'!$B$14),12))</f>
        <v/>
      </c>
      <c r="AV3" s="27" t="str">
        <f>IF(AV2="","",IF(AV2=YEAR('Plán SVHZ'!$B$14),MONTH('Plán SVHZ'!$B$14),12))</f>
        <v/>
      </c>
      <c r="AW3" s="27" t="str">
        <f>IF(AW2="","",IF(AW2=YEAR('Plán SVHZ'!$B$14),MONTH('Plán SVHZ'!$B$14),12))</f>
        <v/>
      </c>
      <c r="AX3" s="27" t="str">
        <f>IF(AX2="","",IF(AX2=YEAR('Plán SVHZ'!$B$14),MONTH('Plán SVHZ'!$B$14),12))</f>
        <v/>
      </c>
    </row>
    <row r="4" spans="1:50" ht="18.75" outlineLevel="1" x14ac:dyDescent="0.3">
      <c r="A4" s="18"/>
      <c r="B4" s="26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</row>
    <row r="5" spans="1:50" outlineLevel="1" x14ac:dyDescent="0.25">
      <c r="A5" s="3" t="s">
        <v>19</v>
      </c>
      <c r="B5" s="3">
        <f>IF(B2="","",SUM(B6:B12))</f>
        <v>0</v>
      </c>
      <c r="C5" s="3">
        <f t="shared" ref="C5:AX5" si="0">IF(C2="","",SUM(C6:C12))</f>
        <v>0</v>
      </c>
      <c r="D5" s="3">
        <f t="shared" si="0"/>
        <v>0</v>
      </c>
      <c r="E5" s="3">
        <f t="shared" si="0"/>
        <v>0</v>
      </c>
      <c r="F5" s="3">
        <f t="shared" si="0"/>
        <v>0</v>
      </c>
      <c r="G5" s="3" t="str">
        <f t="shared" si="0"/>
        <v/>
      </c>
      <c r="H5" s="3" t="str">
        <f t="shared" si="0"/>
        <v/>
      </c>
      <c r="I5" s="3" t="str">
        <f t="shared" si="0"/>
        <v/>
      </c>
      <c r="J5" s="3" t="str">
        <f t="shared" si="0"/>
        <v/>
      </c>
      <c r="K5" s="3" t="str">
        <f t="shared" si="0"/>
        <v/>
      </c>
      <c r="L5" s="3" t="str">
        <f t="shared" si="0"/>
        <v/>
      </c>
      <c r="M5" s="3" t="str">
        <f t="shared" si="0"/>
        <v/>
      </c>
      <c r="N5" s="3" t="str">
        <f t="shared" si="0"/>
        <v/>
      </c>
      <c r="O5" s="3" t="str">
        <f t="shared" si="0"/>
        <v/>
      </c>
      <c r="P5" s="3" t="str">
        <f t="shared" si="0"/>
        <v/>
      </c>
      <c r="Q5" s="3" t="str">
        <f t="shared" si="0"/>
        <v/>
      </c>
      <c r="R5" s="3" t="str">
        <f t="shared" si="0"/>
        <v/>
      </c>
      <c r="S5" s="3" t="str">
        <f t="shared" si="0"/>
        <v/>
      </c>
      <c r="T5" s="3" t="str">
        <f t="shared" si="0"/>
        <v/>
      </c>
      <c r="U5" s="3" t="str">
        <f t="shared" si="0"/>
        <v/>
      </c>
      <c r="V5" s="3" t="str">
        <f t="shared" si="0"/>
        <v/>
      </c>
      <c r="W5" s="3" t="str">
        <f t="shared" si="0"/>
        <v/>
      </c>
      <c r="X5" s="3" t="str">
        <f t="shared" si="0"/>
        <v/>
      </c>
      <c r="Y5" s="3" t="str">
        <f t="shared" si="0"/>
        <v/>
      </c>
      <c r="Z5" s="3" t="str">
        <f t="shared" si="0"/>
        <v/>
      </c>
      <c r="AA5" s="3" t="str">
        <f t="shared" si="0"/>
        <v/>
      </c>
      <c r="AB5" s="3" t="str">
        <f t="shared" si="0"/>
        <v/>
      </c>
      <c r="AC5" s="3" t="str">
        <f t="shared" si="0"/>
        <v/>
      </c>
      <c r="AD5" s="3" t="str">
        <f t="shared" si="0"/>
        <v/>
      </c>
      <c r="AE5" s="3" t="str">
        <f t="shared" si="0"/>
        <v/>
      </c>
      <c r="AF5" s="3" t="str">
        <f t="shared" si="0"/>
        <v/>
      </c>
      <c r="AG5" s="3" t="str">
        <f t="shared" si="0"/>
        <v/>
      </c>
      <c r="AH5" s="3" t="str">
        <f t="shared" si="0"/>
        <v/>
      </c>
      <c r="AI5" s="3" t="str">
        <f t="shared" si="0"/>
        <v/>
      </c>
      <c r="AJ5" s="3" t="str">
        <f t="shared" si="0"/>
        <v/>
      </c>
      <c r="AK5" s="3" t="str">
        <f t="shared" si="0"/>
        <v/>
      </c>
      <c r="AL5" s="3" t="str">
        <f t="shared" si="0"/>
        <v/>
      </c>
      <c r="AM5" s="3" t="str">
        <f t="shared" si="0"/>
        <v/>
      </c>
      <c r="AN5" s="3" t="str">
        <f t="shared" si="0"/>
        <v/>
      </c>
      <c r="AO5" s="3" t="str">
        <f t="shared" si="0"/>
        <v/>
      </c>
      <c r="AP5" s="3" t="str">
        <f t="shared" si="0"/>
        <v/>
      </c>
      <c r="AQ5" s="3" t="str">
        <f t="shared" si="0"/>
        <v/>
      </c>
      <c r="AR5" s="3" t="str">
        <f t="shared" si="0"/>
        <v/>
      </c>
      <c r="AS5" s="3" t="str">
        <f t="shared" si="0"/>
        <v/>
      </c>
      <c r="AT5" s="3" t="str">
        <f t="shared" si="0"/>
        <v/>
      </c>
      <c r="AU5" s="3" t="str">
        <f t="shared" si="0"/>
        <v/>
      </c>
      <c r="AV5" s="3" t="str">
        <f t="shared" si="0"/>
        <v/>
      </c>
      <c r="AW5" s="3" t="str">
        <f t="shared" si="0"/>
        <v/>
      </c>
      <c r="AX5" s="3" t="str">
        <f t="shared" si="0"/>
        <v/>
      </c>
    </row>
    <row r="6" spans="1:50" outlineLevel="1" x14ac:dyDescent="0.25">
      <c r="A6" s="12" t="s">
        <v>27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</row>
    <row r="7" spans="1:50" outlineLevel="1" x14ac:dyDescent="0.25">
      <c r="A7" s="12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</row>
    <row r="8" spans="1:50" outlineLevel="1" x14ac:dyDescent="0.25">
      <c r="A8" s="12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</row>
    <row r="9" spans="1:50" outlineLevel="1" x14ac:dyDescent="0.25">
      <c r="A9" s="12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</row>
    <row r="10" spans="1:50" outlineLevel="1" x14ac:dyDescent="0.25">
      <c r="A10" s="12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</row>
    <row r="11" spans="1:50" outlineLevel="1" x14ac:dyDescent="0.25">
      <c r="A11" s="12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</row>
    <row r="12" spans="1:50" outlineLevel="1" x14ac:dyDescent="0.25">
      <c r="A12" s="12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</row>
    <row r="13" spans="1:50" outlineLevel="1" x14ac:dyDescent="0.25"/>
    <row r="14" spans="1:50" outlineLevel="1" x14ac:dyDescent="0.25">
      <c r="A14" s="3" t="s">
        <v>20</v>
      </c>
      <c r="B14" s="3">
        <f>IF(B2="","",SUM(B15:B23))</f>
        <v>0</v>
      </c>
      <c r="C14" s="3">
        <f t="shared" ref="C14:AX14" si="1">IF(C2="","",SUM(C15:C23))</f>
        <v>0</v>
      </c>
      <c r="D14" s="3">
        <f t="shared" si="1"/>
        <v>0</v>
      </c>
      <c r="E14" s="3">
        <f t="shared" si="1"/>
        <v>0</v>
      </c>
      <c r="F14" s="3">
        <f t="shared" si="1"/>
        <v>0</v>
      </c>
      <c r="G14" s="3" t="str">
        <f t="shared" si="1"/>
        <v/>
      </c>
      <c r="H14" s="3" t="str">
        <f t="shared" si="1"/>
        <v/>
      </c>
      <c r="I14" s="3" t="str">
        <f t="shared" si="1"/>
        <v/>
      </c>
      <c r="J14" s="3" t="str">
        <f t="shared" si="1"/>
        <v/>
      </c>
      <c r="K14" s="3" t="str">
        <f t="shared" si="1"/>
        <v/>
      </c>
      <c r="L14" s="3" t="str">
        <f t="shared" si="1"/>
        <v/>
      </c>
      <c r="M14" s="3" t="str">
        <f t="shared" si="1"/>
        <v/>
      </c>
      <c r="N14" s="3" t="str">
        <f t="shared" si="1"/>
        <v/>
      </c>
      <c r="O14" s="3" t="str">
        <f t="shared" si="1"/>
        <v/>
      </c>
      <c r="P14" s="3" t="str">
        <f t="shared" si="1"/>
        <v/>
      </c>
      <c r="Q14" s="3" t="str">
        <f t="shared" si="1"/>
        <v/>
      </c>
      <c r="R14" s="3" t="str">
        <f t="shared" si="1"/>
        <v/>
      </c>
      <c r="S14" s="3" t="str">
        <f t="shared" si="1"/>
        <v/>
      </c>
      <c r="T14" s="3" t="str">
        <f t="shared" si="1"/>
        <v/>
      </c>
      <c r="U14" s="3" t="str">
        <f t="shared" si="1"/>
        <v/>
      </c>
      <c r="V14" s="3" t="str">
        <f t="shared" si="1"/>
        <v/>
      </c>
      <c r="W14" s="3" t="str">
        <f t="shared" si="1"/>
        <v/>
      </c>
      <c r="X14" s="3" t="str">
        <f t="shared" si="1"/>
        <v/>
      </c>
      <c r="Y14" s="3" t="str">
        <f t="shared" si="1"/>
        <v/>
      </c>
      <c r="Z14" s="3" t="str">
        <f t="shared" si="1"/>
        <v/>
      </c>
      <c r="AA14" s="3" t="str">
        <f t="shared" si="1"/>
        <v/>
      </c>
      <c r="AB14" s="3" t="str">
        <f t="shared" si="1"/>
        <v/>
      </c>
      <c r="AC14" s="3" t="str">
        <f t="shared" si="1"/>
        <v/>
      </c>
      <c r="AD14" s="3" t="str">
        <f t="shared" si="1"/>
        <v/>
      </c>
      <c r="AE14" s="3" t="str">
        <f t="shared" si="1"/>
        <v/>
      </c>
      <c r="AF14" s="3" t="str">
        <f t="shared" si="1"/>
        <v/>
      </c>
      <c r="AG14" s="3" t="str">
        <f t="shared" si="1"/>
        <v/>
      </c>
      <c r="AH14" s="3" t="str">
        <f t="shared" si="1"/>
        <v/>
      </c>
      <c r="AI14" s="3" t="str">
        <f t="shared" si="1"/>
        <v/>
      </c>
      <c r="AJ14" s="3" t="str">
        <f t="shared" si="1"/>
        <v/>
      </c>
      <c r="AK14" s="3" t="str">
        <f t="shared" si="1"/>
        <v/>
      </c>
      <c r="AL14" s="3" t="str">
        <f t="shared" si="1"/>
        <v/>
      </c>
      <c r="AM14" s="3" t="str">
        <f t="shared" si="1"/>
        <v/>
      </c>
      <c r="AN14" s="3" t="str">
        <f t="shared" si="1"/>
        <v/>
      </c>
      <c r="AO14" s="3" t="str">
        <f t="shared" si="1"/>
        <v/>
      </c>
      <c r="AP14" s="3" t="str">
        <f t="shared" si="1"/>
        <v/>
      </c>
      <c r="AQ14" s="3" t="str">
        <f t="shared" si="1"/>
        <v/>
      </c>
      <c r="AR14" s="3" t="str">
        <f t="shared" si="1"/>
        <v/>
      </c>
      <c r="AS14" s="3" t="str">
        <f t="shared" si="1"/>
        <v/>
      </c>
      <c r="AT14" s="3" t="str">
        <f t="shared" si="1"/>
        <v/>
      </c>
      <c r="AU14" s="3" t="str">
        <f t="shared" si="1"/>
        <v/>
      </c>
      <c r="AV14" s="3" t="str">
        <f t="shared" si="1"/>
        <v/>
      </c>
      <c r="AW14" s="3" t="str">
        <f t="shared" si="1"/>
        <v/>
      </c>
      <c r="AX14" s="3" t="str">
        <f t="shared" si="1"/>
        <v/>
      </c>
    </row>
    <row r="15" spans="1:50" outlineLevel="1" x14ac:dyDescent="0.25">
      <c r="A15" s="12" t="s">
        <v>22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</row>
    <row r="16" spans="1:50" outlineLevel="1" x14ac:dyDescent="0.25">
      <c r="A16" s="12" t="s">
        <v>23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</row>
    <row r="17" spans="1:50" outlineLevel="1" x14ac:dyDescent="0.25">
      <c r="A17" s="12" t="s">
        <v>33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</row>
    <row r="18" spans="1:50" outlineLevel="1" x14ac:dyDescent="0.25">
      <c r="A18" s="12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</row>
    <row r="19" spans="1:50" outlineLevel="1" x14ac:dyDescent="0.25">
      <c r="A19" s="12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</row>
    <row r="20" spans="1:50" outlineLevel="1" x14ac:dyDescent="0.25">
      <c r="A20" s="12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</row>
    <row r="21" spans="1:50" outlineLevel="1" x14ac:dyDescent="0.25">
      <c r="A21" s="12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</row>
    <row r="22" spans="1:50" outlineLevel="1" x14ac:dyDescent="0.25">
      <c r="A22" s="12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</row>
    <row r="23" spans="1:50" outlineLevel="1" x14ac:dyDescent="0.25">
      <c r="A23" s="12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</row>
    <row r="24" spans="1:50" outlineLevel="1" x14ac:dyDescent="0.25"/>
    <row r="25" spans="1:50" ht="18.75" outlineLevel="1" x14ac:dyDescent="0.3">
      <c r="A25" s="18" t="s">
        <v>21</v>
      </c>
      <c r="J25" s="6"/>
    </row>
    <row r="26" spans="1:50" ht="18.75" outlineLevel="1" x14ac:dyDescent="0.3">
      <c r="A26" s="18"/>
      <c r="J26" s="6"/>
    </row>
    <row r="27" spans="1:50" s="16" customFormat="1" outlineLevel="1" x14ac:dyDescent="0.25">
      <c r="A27" s="16" t="s">
        <v>3</v>
      </c>
      <c r="B27" s="16">
        <f>IF(OR(ZRP="",DRP="",RO=""),"",YEAR(ZRP))</f>
        <v>2026</v>
      </c>
      <c r="C27" s="16">
        <f>IF(OR(ZRP="",DRP="",RO="",B27=""),"",IF(B27&lt;(YEAR('Plán SVHZ'!$B$18)),B27+1,""))</f>
        <v>2027</v>
      </c>
      <c r="D27" s="16">
        <f>IF(OR(ZRP="",DRP="",RO="",C27=""),"",IF(C27&lt;(YEAR('Plán SVHZ'!$B$18)),C27+1,""))</f>
        <v>2028</v>
      </c>
      <c r="E27" s="16">
        <f>IF(OR(ZRP="",DRP="",RO="",D27=""),"",IF(D27&lt;(YEAR('Plán SVHZ'!$B$18)),D27+1,""))</f>
        <v>2029</v>
      </c>
      <c r="F27" s="16">
        <f>IF(OR(ZRP="",DRP="",RO="",E27=""),"",IF(E27&lt;(YEAR('Plán SVHZ'!$B$18)),E27+1,""))</f>
        <v>2030</v>
      </c>
      <c r="G27" s="16">
        <f>IF(OR(ZRP="",DRP="",RO="",F27=""),"",IF(F27&lt;(YEAR('Plán SVHZ'!$B$18)),F27+1,""))</f>
        <v>2031</v>
      </c>
      <c r="H27" s="16">
        <f>IF(OR(ZRP="",DRP="",RO="",G27=""),"",IF(G27&lt;(YEAR('Plán SVHZ'!$B$18)),G27+1,""))</f>
        <v>2032</v>
      </c>
      <c r="I27" s="16">
        <f>IF(OR(ZRP="",DRP="",RO="",H27=""),"",IF(H27&lt;(YEAR('Plán SVHZ'!$B$18)),H27+1,""))</f>
        <v>2033</v>
      </c>
      <c r="J27" s="16">
        <f>IF(OR(ZRP="",DRP="",RO="",I27=""),"",IF(I27&lt;(YEAR('Plán SVHZ'!$B$18)),I27+1,""))</f>
        <v>2034</v>
      </c>
      <c r="K27" s="16">
        <f>IF(OR(ZRP="",DRP="",RO="",J27=""),"",IF(J27&lt;(YEAR('Plán SVHZ'!$B$18)),J27+1,""))</f>
        <v>2035</v>
      </c>
      <c r="L27" s="16" t="str">
        <f>IF(OR(ZRP="",DRP="",RO="",K27=""),"",IF(K27&lt;(YEAR('Plán SVHZ'!$B$18)),K27+1,""))</f>
        <v/>
      </c>
      <c r="M27" s="16" t="str">
        <f>IF(OR(ZRP="",DRP="",RO="",L27=""),"",IF(L27&lt;(YEAR('Plán SVHZ'!$B$18)),L27+1,""))</f>
        <v/>
      </c>
      <c r="N27" s="16" t="str">
        <f>IF(OR(ZRP="",DRP="",RO="",M27=""),"",IF(M27&lt;(YEAR('Plán SVHZ'!$B$18)),M27+1,""))</f>
        <v/>
      </c>
      <c r="O27" s="16" t="str">
        <f>IF(OR(ZRP="",DRP="",RO="",N27=""),"",IF(N27&lt;(YEAR('Plán SVHZ'!$B$18)),N27+1,""))</f>
        <v/>
      </c>
      <c r="P27" s="16" t="str">
        <f>IF(OR(ZRP="",DRP="",RO="",O27=""),"",IF(O27&lt;(YEAR('Plán SVHZ'!$B$18)),O27+1,""))</f>
        <v/>
      </c>
      <c r="Q27" s="16" t="str">
        <f>IF(OR(ZRP="",DRP="",RO="",P27=""),"",IF(P27&lt;(YEAR('Plán SVHZ'!$B$18)),P27+1,""))</f>
        <v/>
      </c>
      <c r="R27" s="16" t="str">
        <f>IF(OR(ZRP="",DRP="",RO="",Q27=""),"",IF(Q27&lt;(YEAR('Plán SVHZ'!$B$18)),Q27+1,""))</f>
        <v/>
      </c>
      <c r="S27" s="16" t="str">
        <f>IF(OR(ZRP="",DRP="",RO="",R27=""),"",IF(R27&lt;(YEAR('Plán SVHZ'!$B$18)),R27+1,""))</f>
        <v/>
      </c>
      <c r="T27" s="16" t="str">
        <f>IF(OR(ZRP="",DRP="",RO="",S27=""),"",IF(S27&lt;(YEAR('Plán SVHZ'!$B$18)),S27+1,""))</f>
        <v/>
      </c>
      <c r="U27" s="16" t="str">
        <f>IF(OR(ZRP="",DRP="",RO="",T27=""),"",IF(T27&lt;(YEAR('Plán SVHZ'!$B$18)),T27+1,""))</f>
        <v/>
      </c>
      <c r="V27" s="16" t="str">
        <f>IF(OR(ZRP="",DRP="",RO="",U27=""),"",IF(U27&lt;(YEAR('Plán SVHZ'!$B$18)),U27+1,""))</f>
        <v/>
      </c>
      <c r="W27" s="16" t="str">
        <f>IF(OR(ZRP="",DRP="",RO="",V27=""),"",IF(V27&lt;(YEAR('Plán SVHZ'!$B$18)),V27+1,""))</f>
        <v/>
      </c>
      <c r="X27" s="16" t="str">
        <f>IF(OR(ZRP="",DRP="",RO="",W27=""),"",IF(W27&lt;(YEAR('Plán SVHZ'!$B$18)),W27+1,""))</f>
        <v/>
      </c>
      <c r="Y27" s="16" t="str">
        <f>IF(OR(ZRP="",DRP="",RO="",X27=""),"",IF(X27&lt;(YEAR('Plán SVHZ'!$B$18)),X27+1,""))</f>
        <v/>
      </c>
      <c r="Z27" s="16" t="str">
        <f>IF(OR(ZRP="",DRP="",RO="",Y27=""),"",IF(Y27&lt;(YEAR('Plán SVHZ'!$B$18)),Y27+1,""))</f>
        <v/>
      </c>
      <c r="AA27" s="16" t="str">
        <f>IF(OR(ZRP="",DRP="",RO="",Z27=""),"",IF(Z27&lt;(YEAR('Plán SVHZ'!$B$18)),Z27+1,""))</f>
        <v/>
      </c>
      <c r="AB27" s="16" t="str">
        <f>IF(OR(ZRP="",DRP="",RO="",AA27=""),"",IF(AA27&lt;(YEAR('Plán SVHZ'!$B$18)),AA27+1,""))</f>
        <v/>
      </c>
      <c r="AC27" s="16" t="str">
        <f>IF(OR(ZRP="",DRP="",RO="",AB27=""),"",IF(AB27&lt;(YEAR('Plán SVHZ'!$B$18)),AB27+1,""))</f>
        <v/>
      </c>
      <c r="AD27" s="16" t="str">
        <f>IF(OR(ZRP="",DRP="",RO="",AC27=""),"",IF(AC27&lt;(YEAR('Plán SVHZ'!$B$18)),AC27+1,""))</f>
        <v/>
      </c>
      <c r="AE27" s="16" t="str">
        <f>IF(OR(ZRP="",DRP="",RO="",AD27=""),"",IF(AD27&lt;(YEAR('Plán SVHZ'!$B$18)),AD27+1,""))</f>
        <v/>
      </c>
      <c r="AF27" s="16" t="str">
        <f>IF(OR(ZRP="",DRP="",RO="",AE27=""),"",IF(AE27&lt;(YEAR('Plán SVHZ'!$B$18)),AE27+1,""))</f>
        <v/>
      </c>
      <c r="AG27" s="16" t="str">
        <f>IF(OR(ZRP="",DRP="",RO="",AF27=""),"",IF(AF27&lt;(YEAR('Plán SVHZ'!$B$18)),AF27+1,""))</f>
        <v/>
      </c>
      <c r="AH27" s="16" t="str">
        <f>IF(OR(ZRP="",DRP="",RO="",AG27=""),"",IF(AG27&lt;(YEAR('Plán SVHZ'!$B$18)),AG27+1,""))</f>
        <v/>
      </c>
      <c r="AI27" s="16" t="str">
        <f>IF(OR(ZRP="",DRP="",RO="",AH27=""),"",IF(AH27&lt;(YEAR('Plán SVHZ'!$B$18)),AH27+1,""))</f>
        <v/>
      </c>
      <c r="AJ27" s="16" t="str">
        <f>IF(OR(ZRP="",DRP="",RO="",AI27=""),"",IF(AI27&lt;(YEAR('Plán SVHZ'!$B$18)),AI27+1,""))</f>
        <v/>
      </c>
      <c r="AK27" s="16" t="str">
        <f>IF(OR(ZRP="",DRP="",RO="",AJ27=""),"",IF(AJ27&lt;(YEAR('Plán SVHZ'!$B$18)),AJ27+1,""))</f>
        <v/>
      </c>
      <c r="AL27" s="16" t="str">
        <f>IF(OR(ZRP="",DRP="",RO="",AK27=""),"",IF(AK27&lt;(YEAR('Plán SVHZ'!$B$18)),AK27+1,""))</f>
        <v/>
      </c>
      <c r="AM27" s="16" t="str">
        <f>IF(OR(ZRP="",DRP="",RO="",AL27=""),"",IF(AL27&lt;(YEAR('Plán SVHZ'!$B$18)),AL27+1,""))</f>
        <v/>
      </c>
      <c r="AN27" s="16" t="str">
        <f>IF(OR(ZRP="",DRP="",RO="",AM27=""),"",IF(AM27&lt;(YEAR('Plán SVHZ'!$B$18)),AM27+1,""))</f>
        <v/>
      </c>
      <c r="AO27" s="16" t="str">
        <f>IF(OR(ZRP="",DRP="",RO="",AN27=""),"",IF(AN27&lt;(YEAR('Plán SVHZ'!$B$18)),AN27+1,""))</f>
        <v/>
      </c>
      <c r="AP27" s="16" t="str">
        <f>IF(OR(ZRP="",DRP="",RO="",AO27=""),"",IF(AO27&lt;(YEAR('Plán SVHZ'!$B$18)),AO27+1,""))</f>
        <v/>
      </c>
      <c r="AQ27" s="16" t="str">
        <f>IF(OR(ZRP="",DRP="",RO="",AP27=""),"",IF(AP27&lt;(YEAR('Plán SVHZ'!$B$18)),AP27+1,""))</f>
        <v/>
      </c>
      <c r="AR27" s="16" t="str">
        <f>IF(OR(ZRP="",DRP="",RO="",AQ27=""),"",IF(AQ27&lt;(YEAR('Plán SVHZ'!$B$18)),AQ27+1,""))</f>
        <v/>
      </c>
      <c r="AS27" s="16" t="str">
        <f>IF(OR(ZRP="",DRP="",RO="",AR27=""),"",IF(AR27&lt;(YEAR('Plán SVHZ'!$B$18)),AR27+1,""))</f>
        <v/>
      </c>
      <c r="AT27" s="16" t="str">
        <f>IF(OR(ZRP="",DRP="",RO="",AS27=""),"",IF(AS27&lt;(YEAR('Plán SVHZ'!$B$18)),AS27+1,""))</f>
        <v/>
      </c>
      <c r="AU27" s="16" t="str">
        <f>IF(OR(ZRP="",DRP="",RO="",AT27=""),"",IF(AT27&lt;(YEAR('Plán SVHZ'!$B$18)),AT27+1,""))</f>
        <v/>
      </c>
      <c r="AV27" s="16" t="str">
        <f>IF(OR(ZRP="",DRP="",RO="",AU27=""),"",IF(AU27&lt;(YEAR('Plán SVHZ'!$B$18)),AU27+1,""))</f>
        <v/>
      </c>
      <c r="AW27" s="16" t="str">
        <f>IF(OR(ZRP="",DRP="",RO="",AV27=""),"",IF(AV27&lt;(YEAR('Plán SVHZ'!$B$18)),AV27+1,""))</f>
        <v/>
      </c>
      <c r="AX27" s="16" t="str">
        <f>IF(OR(ZRP="",DRP="",RO="",AW27=""),"",IF(AW27&lt;(YEAR('Plán SVHZ'!$B$18)),AW27+1,""))</f>
        <v/>
      </c>
    </row>
    <row r="28" spans="1:50" s="17" customFormat="1" outlineLevel="1" x14ac:dyDescent="0.25">
      <c r="A28" s="16" t="s">
        <v>31</v>
      </c>
      <c r="B28" s="16">
        <f>IF(B27="","",12-MONTH(ZRP)+1)</f>
        <v>7</v>
      </c>
      <c r="C28" s="16">
        <f>IF(C27="","",IF(C27=YEAR('Plán SVHZ'!$B$18),MONTH('Plán SVHZ'!$B$18),12))</f>
        <v>12</v>
      </c>
      <c r="D28" s="16">
        <f>IF(D27="","",IF(D27=YEAR('Plán SVHZ'!$B$18),MONTH('Plán SVHZ'!$B$18),12))</f>
        <v>12</v>
      </c>
      <c r="E28" s="16">
        <f>IF(E27="","",IF(E27=YEAR('Plán SVHZ'!$B$18),MONTH('Plán SVHZ'!$B$18),12))</f>
        <v>12</v>
      </c>
      <c r="F28" s="16">
        <f>IF(F27="","",IF(F27=YEAR('Plán SVHZ'!$B$18),MONTH('Plán SVHZ'!$B$18),12))</f>
        <v>12</v>
      </c>
      <c r="G28" s="16">
        <f>IF(G27="","",IF(G27=YEAR('Plán SVHZ'!$B$18),MONTH('Plán SVHZ'!$B$18),12))</f>
        <v>12</v>
      </c>
      <c r="H28" s="16">
        <f>IF(H27="","",IF(H27=YEAR('Plán SVHZ'!$B$18),MONTH('Plán SVHZ'!$B$18),12))</f>
        <v>12</v>
      </c>
      <c r="I28" s="16">
        <f>IF(I27="","",IF(I27=YEAR('Plán SVHZ'!$B$18),MONTH('Plán SVHZ'!$B$18),12))</f>
        <v>12</v>
      </c>
      <c r="J28" s="16">
        <f>IF(J27="","",IF(J27=YEAR('Plán SVHZ'!$B$18),MONTH('Plán SVHZ'!$B$18),12))</f>
        <v>12</v>
      </c>
      <c r="K28" s="17">
        <f>IF(K27="","",IF(K27=YEAR('Plán SVHZ'!$B$18),MONTH('Plán SVHZ'!$B$18),12))</f>
        <v>12</v>
      </c>
      <c r="L28" s="17" t="str">
        <f>IF(L27="","",IF(L27=YEAR('Plán SVHZ'!$B$18),MONTH('Plán SVHZ'!$B$18),12))</f>
        <v/>
      </c>
      <c r="M28" s="17" t="str">
        <f>IF(M27="","",IF(M27=YEAR('Plán SVHZ'!$B$18),MONTH('Plán SVHZ'!$B$18),12))</f>
        <v/>
      </c>
      <c r="N28" s="17" t="str">
        <f>IF(N27="","",IF(N27=YEAR('Plán SVHZ'!$B$18),MONTH('Plán SVHZ'!$B$18),12))</f>
        <v/>
      </c>
      <c r="O28" s="17" t="str">
        <f>IF(O27="","",IF(O27=YEAR('Plán SVHZ'!$B$18),MONTH('Plán SVHZ'!$B$18),12))</f>
        <v/>
      </c>
      <c r="P28" s="17" t="str">
        <f>IF(P27="","",IF(P27=YEAR('Plán SVHZ'!$B$18),MONTH('Plán SVHZ'!$B$18),12))</f>
        <v/>
      </c>
      <c r="Q28" s="17" t="str">
        <f>IF(Q27="","",IF(Q27=YEAR('Plán SVHZ'!$B$18),MONTH('Plán SVHZ'!$B$18),12))</f>
        <v/>
      </c>
      <c r="R28" s="17" t="str">
        <f>IF(R27="","",IF(R27=YEAR('Plán SVHZ'!$B$18),MONTH('Plán SVHZ'!$B$18),12))</f>
        <v/>
      </c>
      <c r="S28" s="17" t="str">
        <f>IF(S27="","",IF(S27=YEAR('Plán SVHZ'!$B$18),MONTH('Plán SVHZ'!$B$18),12))</f>
        <v/>
      </c>
      <c r="T28" s="17" t="str">
        <f>IF(T27="","",IF(T27=YEAR('Plán SVHZ'!$B$18),MONTH('Plán SVHZ'!$B$18),12))</f>
        <v/>
      </c>
      <c r="U28" s="17" t="str">
        <f>IF(U27="","",IF(U27=YEAR('Plán SVHZ'!$B$18),MONTH('Plán SVHZ'!$B$18),12))</f>
        <v/>
      </c>
      <c r="V28" s="17" t="str">
        <f>IF(V27="","",IF(V27=YEAR('Plán SVHZ'!$B$18),MONTH('Plán SVHZ'!$B$18),12))</f>
        <v/>
      </c>
      <c r="W28" s="17" t="str">
        <f>IF(W27="","",IF(W27=YEAR('Plán SVHZ'!$B$18),MONTH('Plán SVHZ'!$B$18),12))</f>
        <v/>
      </c>
      <c r="X28" s="17" t="str">
        <f>IF(X27="","",IF(X27=YEAR('Plán SVHZ'!$B$18),MONTH('Plán SVHZ'!$B$18),12))</f>
        <v/>
      </c>
      <c r="Y28" s="17" t="str">
        <f>IF(Y27="","",IF(Y27=YEAR('Plán SVHZ'!$B$18),MONTH('Plán SVHZ'!$B$18),12))</f>
        <v/>
      </c>
      <c r="Z28" s="17" t="str">
        <f>IF(Z27="","",IF(Z27=YEAR('Plán SVHZ'!$B$18),MONTH('Plán SVHZ'!$B$18),12))</f>
        <v/>
      </c>
      <c r="AA28" s="17" t="str">
        <f>IF(AA27="","",IF(AA27=YEAR('Plán SVHZ'!$B$18),MONTH('Plán SVHZ'!$B$18),12))</f>
        <v/>
      </c>
      <c r="AB28" s="17" t="str">
        <f>IF(AB27="","",IF(AB27=YEAR('Plán SVHZ'!$B$18),MONTH('Plán SVHZ'!$B$18),12))</f>
        <v/>
      </c>
      <c r="AC28" s="17" t="str">
        <f>IF(AC27="","",IF(AC27=YEAR('Plán SVHZ'!$B$18),MONTH('Plán SVHZ'!$B$18),12))</f>
        <v/>
      </c>
      <c r="AD28" s="17" t="str">
        <f>IF(AD27="","",IF(AD27=YEAR('Plán SVHZ'!$B$18),MONTH('Plán SVHZ'!$B$18),12))</f>
        <v/>
      </c>
      <c r="AE28" s="17" t="str">
        <f>IF(AE27="","",IF(AE27=YEAR('Plán SVHZ'!$B$18),MONTH('Plán SVHZ'!$B$18),12))</f>
        <v/>
      </c>
      <c r="AF28" s="17" t="str">
        <f>IF(AF27="","",IF(AF27=YEAR('Plán SVHZ'!$B$18),MONTH('Plán SVHZ'!$B$18),12))</f>
        <v/>
      </c>
      <c r="AG28" s="17" t="str">
        <f>IF(AG27="","",IF(AG27=YEAR('Plán SVHZ'!$B$18),MONTH('Plán SVHZ'!$B$18),12))</f>
        <v/>
      </c>
      <c r="AH28" s="17" t="str">
        <f>IF(AH27="","",IF(AH27=YEAR('Plán SVHZ'!$B$18),MONTH('Plán SVHZ'!$B$18),12))</f>
        <v/>
      </c>
      <c r="AI28" s="17" t="str">
        <f>IF(AI27="","",IF(AI27=YEAR('Plán SVHZ'!$B$18),MONTH('Plán SVHZ'!$B$18),12))</f>
        <v/>
      </c>
      <c r="AJ28" s="17" t="str">
        <f>IF(AJ27="","",IF(AJ27=YEAR('Plán SVHZ'!$B$18),MONTH('Plán SVHZ'!$B$18),12))</f>
        <v/>
      </c>
      <c r="AK28" s="17" t="str">
        <f>IF(AK27="","",IF(AK27=YEAR('Plán SVHZ'!$B$18),MONTH('Plán SVHZ'!$B$18),12))</f>
        <v/>
      </c>
      <c r="AL28" s="17" t="str">
        <f>IF(AL27="","",IF(AL27=YEAR('Plán SVHZ'!$B$18),MONTH('Plán SVHZ'!$B$18),12))</f>
        <v/>
      </c>
      <c r="AM28" s="17" t="str">
        <f>IF(AM27="","",IF(AM27=YEAR('Plán SVHZ'!$B$18),MONTH('Plán SVHZ'!$B$18),12))</f>
        <v/>
      </c>
      <c r="AN28" s="17" t="str">
        <f>IF(AN27="","",IF(AN27=YEAR('Plán SVHZ'!$B$18),MONTH('Plán SVHZ'!$B$18),12))</f>
        <v/>
      </c>
      <c r="AO28" s="17" t="str">
        <f>IF(AO27="","",IF(AO27=YEAR('Plán SVHZ'!$B$18),MONTH('Plán SVHZ'!$B$18),12))</f>
        <v/>
      </c>
      <c r="AP28" s="17" t="str">
        <f>IF(AP27="","",IF(AP27=YEAR('Plán SVHZ'!$B$18),MONTH('Plán SVHZ'!$B$18),12))</f>
        <v/>
      </c>
      <c r="AQ28" s="17" t="str">
        <f>IF(AQ27="","",IF(AQ27=YEAR('Plán SVHZ'!$B$18),MONTH('Plán SVHZ'!$B$18),12))</f>
        <v/>
      </c>
      <c r="AR28" s="17" t="str">
        <f>IF(AR27="","",IF(AR27=YEAR('Plán SVHZ'!$B$18),MONTH('Plán SVHZ'!$B$18),12))</f>
        <v/>
      </c>
      <c r="AS28" s="17" t="str">
        <f>IF(AS27="","",IF(AS27=YEAR('Plán SVHZ'!$B$18),MONTH('Plán SVHZ'!$B$18),12))</f>
        <v/>
      </c>
      <c r="AT28" s="17" t="str">
        <f>IF(AT27="","",IF(AT27=YEAR('Plán SVHZ'!$B$18),MONTH('Plán SVHZ'!$B$18),12))</f>
        <v/>
      </c>
      <c r="AU28" s="17" t="str">
        <f>IF(AU27="","",IF(AU27=YEAR('Plán SVHZ'!$B$18),MONTH('Plán SVHZ'!$B$18),12))</f>
        <v/>
      </c>
      <c r="AV28" s="17" t="str">
        <f>IF(AV27="","",IF(AV27=YEAR('Plán SVHZ'!$B$18),MONTH('Plán SVHZ'!$B$18),12))</f>
        <v/>
      </c>
      <c r="AW28" s="17" t="str">
        <f>IF(AW27="","",IF(AW27=YEAR('Plán SVHZ'!$B$18),MONTH('Plán SVHZ'!$B$18),12))</f>
        <v/>
      </c>
      <c r="AX28" s="17" t="str">
        <f>IF(AX27="","",IF(AX27=YEAR('Plán SVHZ'!$B$18),MONTH('Plán SVHZ'!$B$18),12))</f>
        <v/>
      </c>
    </row>
    <row r="29" spans="1:50" s="17" customFormat="1" outlineLevel="1" x14ac:dyDescent="0.25">
      <c r="A29" s="16"/>
      <c r="B29" s="16"/>
      <c r="C29" s="16"/>
      <c r="D29" s="16"/>
      <c r="E29" s="16"/>
      <c r="F29" s="16"/>
      <c r="G29" s="16"/>
      <c r="H29" s="16"/>
      <c r="I29" s="16"/>
      <c r="J29" s="16"/>
    </row>
    <row r="30" spans="1:50" ht="21" x14ac:dyDescent="0.35">
      <c r="A30" s="15" t="s">
        <v>45</v>
      </c>
    </row>
    <row r="31" spans="1:50" ht="21" x14ac:dyDescent="0.35">
      <c r="A31" s="15" t="s">
        <v>38</v>
      </c>
    </row>
    <row r="32" spans="1:50" outlineLevel="1" x14ac:dyDescent="0.25">
      <c r="A32" s="3" t="s">
        <v>35</v>
      </c>
      <c r="B32" s="3">
        <f t="shared" ref="B32:AG32" si="2">IF(B27="","",SUM(B33:B39))</f>
        <v>0</v>
      </c>
      <c r="C32" s="3">
        <f t="shared" si="2"/>
        <v>0</v>
      </c>
      <c r="D32" s="3">
        <f t="shared" si="2"/>
        <v>0</v>
      </c>
      <c r="E32" s="3">
        <f t="shared" si="2"/>
        <v>0</v>
      </c>
      <c r="F32" s="3">
        <f t="shared" si="2"/>
        <v>0</v>
      </c>
      <c r="G32" s="3">
        <f t="shared" si="2"/>
        <v>0</v>
      </c>
      <c r="H32" s="3">
        <f t="shared" si="2"/>
        <v>0</v>
      </c>
      <c r="I32" s="3">
        <f t="shared" si="2"/>
        <v>0</v>
      </c>
      <c r="J32" s="3">
        <f t="shared" si="2"/>
        <v>0</v>
      </c>
      <c r="K32" s="3">
        <f t="shared" si="2"/>
        <v>0</v>
      </c>
      <c r="L32" s="3" t="str">
        <f t="shared" si="2"/>
        <v/>
      </c>
      <c r="M32" s="3" t="str">
        <f t="shared" si="2"/>
        <v/>
      </c>
      <c r="N32" s="3" t="str">
        <f t="shared" si="2"/>
        <v/>
      </c>
      <c r="O32" s="3" t="str">
        <f t="shared" si="2"/>
        <v/>
      </c>
      <c r="P32" s="3" t="str">
        <f t="shared" si="2"/>
        <v/>
      </c>
      <c r="Q32" s="3" t="str">
        <f t="shared" si="2"/>
        <v/>
      </c>
      <c r="R32" s="3" t="str">
        <f t="shared" si="2"/>
        <v/>
      </c>
      <c r="S32" s="3" t="str">
        <f t="shared" si="2"/>
        <v/>
      </c>
      <c r="T32" s="3" t="str">
        <f t="shared" si="2"/>
        <v/>
      </c>
      <c r="U32" s="3" t="str">
        <f t="shared" si="2"/>
        <v/>
      </c>
      <c r="V32" s="3" t="str">
        <f t="shared" si="2"/>
        <v/>
      </c>
      <c r="W32" s="3" t="str">
        <f t="shared" si="2"/>
        <v/>
      </c>
      <c r="X32" s="3" t="str">
        <f t="shared" si="2"/>
        <v/>
      </c>
      <c r="Y32" s="3" t="str">
        <f t="shared" si="2"/>
        <v/>
      </c>
      <c r="Z32" s="3" t="str">
        <f t="shared" si="2"/>
        <v/>
      </c>
      <c r="AA32" s="3" t="str">
        <f t="shared" si="2"/>
        <v/>
      </c>
      <c r="AB32" s="3" t="str">
        <f t="shared" si="2"/>
        <v/>
      </c>
      <c r="AC32" s="3" t="str">
        <f t="shared" si="2"/>
        <v/>
      </c>
      <c r="AD32" s="3" t="str">
        <f t="shared" si="2"/>
        <v/>
      </c>
      <c r="AE32" s="3" t="str">
        <f t="shared" si="2"/>
        <v/>
      </c>
      <c r="AF32" s="3" t="str">
        <f t="shared" si="2"/>
        <v/>
      </c>
      <c r="AG32" s="3" t="str">
        <f t="shared" si="2"/>
        <v/>
      </c>
      <c r="AH32" s="3" t="str">
        <f t="shared" ref="AH32:AX32" si="3">IF(AH27="","",SUM(AH33:AH39))</f>
        <v/>
      </c>
      <c r="AI32" s="3" t="str">
        <f t="shared" si="3"/>
        <v/>
      </c>
      <c r="AJ32" s="3" t="str">
        <f t="shared" si="3"/>
        <v/>
      </c>
      <c r="AK32" s="3" t="str">
        <f t="shared" si="3"/>
        <v/>
      </c>
      <c r="AL32" s="3" t="str">
        <f t="shared" si="3"/>
        <v/>
      </c>
      <c r="AM32" s="3" t="str">
        <f t="shared" si="3"/>
        <v/>
      </c>
      <c r="AN32" s="3" t="str">
        <f t="shared" si="3"/>
        <v/>
      </c>
      <c r="AO32" s="3" t="str">
        <f t="shared" si="3"/>
        <v/>
      </c>
      <c r="AP32" s="3" t="str">
        <f t="shared" si="3"/>
        <v/>
      </c>
      <c r="AQ32" s="3" t="str">
        <f t="shared" si="3"/>
        <v/>
      </c>
      <c r="AR32" s="3" t="str">
        <f t="shared" si="3"/>
        <v/>
      </c>
      <c r="AS32" s="3" t="str">
        <f t="shared" si="3"/>
        <v/>
      </c>
      <c r="AT32" s="3" t="str">
        <f t="shared" si="3"/>
        <v/>
      </c>
      <c r="AU32" s="3" t="str">
        <f t="shared" si="3"/>
        <v/>
      </c>
      <c r="AV32" s="3" t="str">
        <f t="shared" si="3"/>
        <v/>
      </c>
      <c r="AW32" s="3" t="str">
        <f t="shared" si="3"/>
        <v/>
      </c>
      <c r="AX32" s="3" t="str">
        <f t="shared" si="3"/>
        <v/>
      </c>
    </row>
    <row r="33" spans="1:50" outlineLevel="1" x14ac:dyDescent="0.25">
      <c r="A33" s="12" t="s">
        <v>22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</row>
    <row r="34" spans="1:50" outlineLevel="1" x14ac:dyDescent="0.25">
      <c r="A34" s="12" t="s">
        <v>23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</row>
    <row r="35" spans="1:50" outlineLevel="1" x14ac:dyDescent="0.25">
      <c r="A35" s="12" t="s">
        <v>24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</row>
    <row r="36" spans="1:50" outlineLevel="1" x14ac:dyDescent="0.25">
      <c r="A36" s="12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</row>
    <row r="37" spans="1:50" outlineLevel="1" x14ac:dyDescent="0.25">
      <c r="A37" s="12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</row>
    <row r="38" spans="1:50" outlineLevel="1" x14ac:dyDescent="0.25">
      <c r="A38" s="12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</row>
    <row r="39" spans="1:50" outlineLevel="1" x14ac:dyDescent="0.25">
      <c r="A39" s="12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</row>
    <row r="40" spans="1:50" ht="21" outlineLevel="1" x14ac:dyDescent="0.35">
      <c r="A40" s="15"/>
    </row>
    <row r="41" spans="1:50" outlineLevel="1" x14ac:dyDescent="0.25">
      <c r="A41" s="3" t="s">
        <v>32</v>
      </c>
      <c r="B41" s="3">
        <f t="shared" ref="B41:AG41" si="4">IF(B27="","",SUM(B42:B48))</f>
        <v>0</v>
      </c>
      <c r="C41" s="3">
        <f t="shared" si="4"/>
        <v>0</v>
      </c>
      <c r="D41" s="3">
        <f t="shared" si="4"/>
        <v>0</v>
      </c>
      <c r="E41" s="3">
        <f t="shared" si="4"/>
        <v>0</v>
      </c>
      <c r="F41" s="3">
        <f t="shared" si="4"/>
        <v>0</v>
      </c>
      <c r="G41" s="3">
        <f t="shared" si="4"/>
        <v>0</v>
      </c>
      <c r="H41" s="3">
        <f t="shared" si="4"/>
        <v>0</v>
      </c>
      <c r="I41" s="3">
        <f t="shared" si="4"/>
        <v>0</v>
      </c>
      <c r="J41" s="3">
        <f t="shared" si="4"/>
        <v>0</v>
      </c>
      <c r="K41" s="3">
        <f t="shared" si="4"/>
        <v>0</v>
      </c>
      <c r="L41" s="3" t="str">
        <f t="shared" si="4"/>
        <v/>
      </c>
      <c r="M41" s="3" t="str">
        <f t="shared" si="4"/>
        <v/>
      </c>
      <c r="N41" s="3" t="str">
        <f t="shared" si="4"/>
        <v/>
      </c>
      <c r="O41" s="3" t="str">
        <f t="shared" si="4"/>
        <v/>
      </c>
      <c r="P41" s="3" t="str">
        <f t="shared" si="4"/>
        <v/>
      </c>
      <c r="Q41" s="3" t="str">
        <f t="shared" si="4"/>
        <v/>
      </c>
      <c r="R41" s="3" t="str">
        <f t="shared" si="4"/>
        <v/>
      </c>
      <c r="S41" s="3" t="str">
        <f t="shared" si="4"/>
        <v/>
      </c>
      <c r="T41" s="3" t="str">
        <f t="shared" si="4"/>
        <v/>
      </c>
      <c r="U41" s="3" t="str">
        <f t="shared" si="4"/>
        <v/>
      </c>
      <c r="V41" s="3" t="str">
        <f t="shared" si="4"/>
        <v/>
      </c>
      <c r="W41" s="3" t="str">
        <f t="shared" si="4"/>
        <v/>
      </c>
      <c r="X41" s="3" t="str">
        <f t="shared" si="4"/>
        <v/>
      </c>
      <c r="Y41" s="3" t="str">
        <f t="shared" si="4"/>
        <v/>
      </c>
      <c r="Z41" s="3" t="str">
        <f t="shared" si="4"/>
        <v/>
      </c>
      <c r="AA41" s="3" t="str">
        <f t="shared" si="4"/>
        <v/>
      </c>
      <c r="AB41" s="3" t="str">
        <f t="shared" si="4"/>
        <v/>
      </c>
      <c r="AC41" s="3" t="str">
        <f t="shared" si="4"/>
        <v/>
      </c>
      <c r="AD41" s="3" t="str">
        <f t="shared" si="4"/>
        <v/>
      </c>
      <c r="AE41" s="3" t="str">
        <f t="shared" si="4"/>
        <v/>
      </c>
      <c r="AF41" s="3" t="str">
        <f t="shared" si="4"/>
        <v/>
      </c>
      <c r="AG41" s="3" t="str">
        <f t="shared" si="4"/>
        <v/>
      </c>
      <c r="AH41" s="3" t="str">
        <f t="shared" ref="AH41:AX41" si="5">IF(AH27="","",SUM(AH42:AH48))</f>
        <v/>
      </c>
      <c r="AI41" s="3" t="str">
        <f t="shared" si="5"/>
        <v/>
      </c>
      <c r="AJ41" s="3" t="str">
        <f t="shared" si="5"/>
        <v/>
      </c>
      <c r="AK41" s="3" t="str">
        <f t="shared" si="5"/>
        <v/>
      </c>
      <c r="AL41" s="3" t="str">
        <f t="shared" si="5"/>
        <v/>
      </c>
      <c r="AM41" s="3" t="str">
        <f t="shared" si="5"/>
        <v/>
      </c>
      <c r="AN41" s="3" t="str">
        <f t="shared" si="5"/>
        <v/>
      </c>
      <c r="AO41" s="3" t="str">
        <f t="shared" si="5"/>
        <v/>
      </c>
      <c r="AP41" s="3" t="str">
        <f t="shared" si="5"/>
        <v/>
      </c>
      <c r="AQ41" s="3" t="str">
        <f t="shared" si="5"/>
        <v/>
      </c>
      <c r="AR41" s="3" t="str">
        <f t="shared" si="5"/>
        <v/>
      </c>
      <c r="AS41" s="3" t="str">
        <f t="shared" si="5"/>
        <v/>
      </c>
      <c r="AT41" s="3" t="str">
        <f t="shared" si="5"/>
        <v/>
      </c>
      <c r="AU41" s="3" t="str">
        <f t="shared" si="5"/>
        <v/>
      </c>
      <c r="AV41" s="3" t="str">
        <f t="shared" si="5"/>
        <v/>
      </c>
      <c r="AW41" s="3" t="str">
        <f t="shared" si="5"/>
        <v/>
      </c>
      <c r="AX41" s="3" t="str">
        <f t="shared" si="5"/>
        <v/>
      </c>
    </row>
    <row r="42" spans="1:50" outlineLevel="1" x14ac:dyDescent="0.25">
      <c r="A42" s="12" t="s">
        <v>25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</row>
    <row r="43" spans="1:50" outlineLevel="1" x14ac:dyDescent="0.25">
      <c r="A43" s="12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</row>
    <row r="44" spans="1:50" outlineLevel="1" x14ac:dyDescent="0.25">
      <c r="A44" s="12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</row>
    <row r="45" spans="1:50" outlineLevel="1" x14ac:dyDescent="0.25">
      <c r="A45" s="12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</row>
    <row r="46" spans="1:50" outlineLevel="1" x14ac:dyDescent="0.25">
      <c r="A46" s="12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</row>
    <row r="47" spans="1:50" outlineLevel="1" x14ac:dyDescent="0.25">
      <c r="A47" s="12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</row>
    <row r="48" spans="1:50" outlineLevel="1" x14ac:dyDescent="0.25">
      <c r="A48" s="12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</row>
    <row r="49" spans="1:50" ht="21" outlineLevel="1" x14ac:dyDescent="0.35">
      <c r="A49" s="15"/>
    </row>
    <row r="50" spans="1:50" outlineLevel="1" x14ac:dyDescent="0.25">
      <c r="A50" s="3" t="s">
        <v>36</v>
      </c>
      <c r="B50" s="3">
        <f t="shared" ref="B50:AG50" si="6">IF(B27="","",SUM(B51:B57))</f>
        <v>0</v>
      </c>
      <c r="C50" s="3">
        <f t="shared" si="6"/>
        <v>0</v>
      </c>
      <c r="D50" s="3">
        <f t="shared" si="6"/>
        <v>0</v>
      </c>
      <c r="E50" s="3">
        <f t="shared" si="6"/>
        <v>0</v>
      </c>
      <c r="F50" s="3">
        <f t="shared" si="6"/>
        <v>0</v>
      </c>
      <c r="G50" s="3">
        <f t="shared" si="6"/>
        <v>0</v>
      </c>
      <c r="H50" s="3">
        <f t="shared" si="6"/>
        <v>0</v>
      </c>
      <c r="I50" s="3">
        <f t="shared" si="6"/>
        <v>0</v>
      </c>
      <c r="J50" s="3">
        <f t="shared" si="6"/>
        <v>0</v>
      </c>
      <c r="K50" s="3">
        <f t="shared" si="6"/>
        <v>0</v>
      </c>
      <c r="L50" s="3" t="str">
        <f t="shared" si="6"/>
        <v/>
      </c>
      <c r="M50" s="3" t="str">
        <f t="shared" si="6"/>
        <v/>
      </c>
      <c r="N50" s="3" t="str">
        <f t="shared" si="6"/>
        <v/>
      </c>
      <c r="O50" s="3" t="str">
        <f t="shared" si="6"/>
        <v/>
      </c>
      <c r="P50" s="3" t="str">
        <f t="shared" si="6"/>
        <v/>
      </c>
      <c r="Q50" s="3" t="str">
        <f t="shared" si="6"/>
        <v/>
      </c>
      <c r="R50" s="3" t="str">
        <f t="shared" si="6"/>
        <v/>
      </c>
      <c r="S50" s="3" t="str">
        <f t="shared" si="6"/>
        <v/>
      </c>
      <c r="T50" s="3" t="str">
        <f t="shared" si="6"/>
        <v/>
      </c>
      <c r="U50" s="3" t="str">
        <f t="shared" si="6"/>
        <v/>
      </c>
      <c r="V50" s="3" t="str">
        <f t="shared" si="6"/>
        <v/>
      </c>
      <c r="W50" s="3" t="str">
        <f t="shared" si="6"/>
        <v/>
      </c>
      <c r="X50" s="3" t="str">
        <f t="shared" si="6"/>
        <v/>
      </c>
      <c r="Y50" s="3" t="str">
        <f t="shared" si="6"/>
        <v/>
      </c>
      <c r="Z50" s="3" t="str">
        <f t="shared" si="6"/>
        <v/>
      </c>
      <c r="AA50" s="3" t="str">
        <f t="shared" si="6"/>
        <v/>
      </c>
      <c r="AB50" s="3" t="str">
        <f t="shared" si="6"/>
        <v/>
      </c>
      <c r="AC50" s="3" t="str">
        <f t="shared" si="6"/>
        <v/>
      </c>
      <c r="AD50" s="3" t="str">
        <f t="shared" si="6"/>
        <v/>
      </c>
      <c r="AE50" s="3" t="str">
        <f t="shared" si="6"/>
        <v/>
      </c>
      <c r="AF50" s="3" t="str">
        <f t="shared" si="6"/>
        <v/>
      </c>
      <c r="AG50" s="3" t="str">
        <f t="shared" si="6"/>
        <v/>
      </c>
      <c r="AH50" s="3" t="str">
        <f t="shared" ref="AH50:AX50" si="7">IF(AH27="","",SUM(AH51:AH57))</f>
        <v/>
      </c>
      <c r="AI50" s="3" t="str">
        <f t="shared" si="7"/>
        <v/>
      </c>
      <c r="AJ50" s="3" t="str">
        <f t="shared" si="7"/>
        <v/>
      </c>
      <c r="AK50" s="3" t="str">
        <f t="shared" si="7"/>
        <v/>
      </c>
      <c r="AL50" s="3" t="str">
        <f t="shared" si="7"/>
        <v/>
      </c>
      <c r="AM50" s="3" t="str">
        <f t="shared" si="7"/>
        <v/>
      </c>
      <c r="AN50" s="3" t="str">
        <f t="shared" si="7"/>
        <v/>
      </c>
      <c r="AO50" s="3" t="str">
        <f t="shared" si="7"/>
        <v/>
      </c>
      <c r="AP50" s="3" t="str">
        <f t="shared" si="7"/>
        <v/>
      </c>
      <c r="AQ50" s="3" t="str">
        <f t="shared" si="7"/>
        <v/>
      </c>
      <c r="AR50" s="3" t="str">
        <f t="shared" si="7"/>
        <v/>
      </c>
      <c r="AS50" s="3" t="str">
        <f t="shared" si="7"/>
        <v/>
      </c>
      <c r="AT50" s="3" t="str">
        <f t="shared" si="7"/>
        <v/>
      </c>
      <c r="AU50" s="3" t="str">
        <f t="shared" si="7"/>
        <v/>
      </c>
      <c r="AV50" s="3" t="str">
        <f t="shared" si="7"/>
        <v/>
      </c>
      <c r="AW50" s="3" t="str">
        <f t="shared" si="7"/>
        <v/>
      </c>
      <c r="AX50" s="3" t="str">
        <f t="shared" si="7"/>
        <v/>
      </c>
    </row>
    <row r="51" spans="1:50" outlineLevel="1" x14ac:dyDescent="0.25">
      <c r="A51" s="12" t="s">
        <v>15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</row>
    <row r="52" spans="1:50" outlineLevel="1" x14ac:dyDescent="0.25">
      <c r="A52" s="12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</row>
    <row r="53" spans="1:50" outlineLevel="1" x14ac:dyDescent="0.25">
      <c r="A53" s="12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</row>
    <row r="54" spans="1:50" outlineLevel="1" x14ac:dyDescent="0.25">
      <c r="A54" s="12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</row>
    <row r="55" spans="1:50" outlineLevel="1" x14ac:dyDescent="0.25">
      <c r="A55" s="12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</row>
    <row r="56" spans="1:50" outlineLevel="1" x14ac:dyDescent="0.25">
      <c r="A56" s="12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</row>
    <row r="57" spans="1:50" outlineLevel="1" x14ac:dyDescent="0.25">
      <c r="A57" s="12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</row>
    <row r="58" spans="1:50" outlineLevel="1" x14ac:dyDescent="0.25"/>
    <row r="59" spans="1:50" outlineLevel="1" x14ac:dyDescent="0.25">
      <c r="A59" s="3" t="s">
        <v>58</v>
      </c>
      <c r="B59" s="21">
        <f t="shared" ref="B59:AG59" si="8">IF(B27="","",B32+B41-B50)</f>
        <v>0</v>
      </c>
      <c r="C59" s="21">
        <f t="shared" si="8"/>
        <v>0</v>
      </c>
      <c r="D59" s="21">
        <f t="shared" si="8"/>
        <v>0</v>
      </c>
      <c r="E59" s="21">
        <f t="shared" si="8"/>
        <v>0</v>
      </c>
      <c r="F59" s="21">
        <f t="shared" si="8"/>
        <v>0</v>
      </c>
      <c r="G59" s="21">
        <f t="shared" si="8"/>
        <v>0</v>
      </c>
      <c r="H59" s="21">
        <f t="shared" si="8"/>
        <v>0</v>
      </c>
      <c r="I59" s="21">
        <f t="shared" si="8"/>
        <v>0</v>
      </c>
      <c r="J59" s="21">
        <f t="shared" si="8"/>
        <v>0</v>
      </c>
      <c r="K59" s="21">
        <f t="shared" si="8"/>
        <v>0</v>
      </c>
      <c r="L59" s="21" t="str">
        <f t="shared" si="8"/>
        <v/>
      </c>
      <c r="M59" s="21" t="str">
        <f t="shared" si="8"/>
        <v/>
      </c>
      <c r="N59" s="21" t="str">
        <f t="shared" si="8"/>
        <v/>
      </c>
      <c r="O59" s="21" t="str">
        <f t="shared" si="8"/>
        <v/>
      </c>
      <c r="P59" s="21" t="str">
        <f t="shared" si="8"/>
        <v/>
      </c>
      <c r="Q59" s="21" t="str">
        <f t="shared" si="8"/>
        <v/>
      </c>
      <c r="R59" s="21" t="str">
        <f t="shared" si="8"/>
        <v/>
      </c>
      <c r="S59" s="21" t="str">
        <f t="shared" si="8"/>
        <v/>
      </c>
      <c r="T59" s="21" t="str">
        <f t="shared" si="8"/>
        <v/>
      </c>
      <c r="U59" s="21" t="str">
        <f t="shared" si="8"/>
        <v/>
      </c>
      <c r="V59" s="21" t="str">
        <f t="shared" si="8"/>
        <v/>
      </c>
      <c r="W59" s="21" t="str">
        <f t="shared" si="8"/>
        <v/>
      </c>
      <c r="X59" s="21" t="str">
        <f t="shared" si="8"/>
        <v/>
      </c>
      <c r="Y59" s="21" t="str">
        <f t="shared" si="8"/>
        <v/>
      </c>
      <c r="Z59" s="21" t="str">
        <f t="shared" si="8"/>
        <v/>
      </c>
      <c r="AA59" s="21" t="str">
        <f t="shared" si="8"/>
        <v/>
      </c>
      <c r="AB59" s="21" t="str">
        <f t="shared" si="8"/>
        <v/>
      </c>
      <c r="AC59" s="21" t="str">
        <f t="shared" si="8"/>
        <v/>
      </c>
      <c r="AD59" s="21" t="str">
        <f t="shared" si="8"/>
        <v/>
      </c>
      <c r="AE59" s="21" t="str">
        <f t="shared" si="8"/>
        <v/>
      </c>
      <c r="AF59" s="21" t="str">
        <f t="shared" si="8"/>
        <v/>
      </c>
      <c r="AG59" s="21" t="str">
        <f t="shared" si="8"/>
        <v/>
      </c>
      <c r="AH59" s="21" t="str">
        <f t="shared" ref="AH59:AX59" si="9">IF(AH27="","",AH32+AH41-AH50)</f>
        <v/>
      </c>
      <c r="AI59" s="21" t="str">
        <f t="shared" si="9"/>
        <v/>
      </c>
      <c r="AJ59" s="21" t="str">
        <f t="shared" si="9"/>
        <v/>
      </c>
      <c r="AK59" s="21" t="str">
        <f t="shared" si="9"/>
        <v/>
      </c>
      <c r="AL59" s="21" t="str">
        <f t="shared" si="9"/>
        <v/>
      </c>
      <c r="AM59" s="21" t="str">
        <f t="shared" si="9"/>
        <v/>
      </c>
      <c r="AN59" s="21" t="str">
        <f t="shared" si="9"/>
        <v/>
      </c>
      <c r="AO59" s="21" t="str">
        <f t="shared" si="9"/>
        <v/>
      </c>
      <c r="AP59" s="21" t="str">
        <f t="shared" si="9"/>
        <v/>
      </c>
      <c r="AQ59" s="21" t="str">
        <f t="shared" si="9"/>
        <v/>
      </c>
      <c r="AR59" s="21" t="str">
        <f t="shared" si="9"/>
        <v/>
      </c>
      <c r="AS59" s="21" t="str">
        <f t="shared" si="9"/>
        <v/>
      </c>
      <c r="AT59" s="21" t="str">
        <f t="shared" si="9"/>
        <v/>
      </c>
      <c r="AU59" s="21" t="str">
        <f t="shared" si="9"/>
        <v/>
      </c>
      <c r="AV59" s="21" t="str">
        <f t="shared" si="9"/>
        <v/>
      </c>
      <c r="AW59" s="21" t="str">
        <f t="shared" si="9"/>
        <v/>
      </c>
      <c r="AX59" s="21" t="str">
        <f t="shared" si="9"/>
        <v/>
      </c>
    </row>
    <row r="61" spans="1:50" ht="21" x14ac:dyDescent="0.35">
      <c r="A61" s="15" t="s">
        <v>46</v>
      </c>
    </row>
    <row r="62" spans="1:50" ht="21" x14ac:dyDescent="0.35">
      <c r="A62" s="15" t="s">
        <v>39</v>
      </c>
    </row>
    <row r="63" spans="1:50" outlineLevel="1" x14ac:dyDescent="0.25">
      <c r="A63" s="3" t="s">
        <v>37</v>
      </c>
      <c r="B63" s="3">
        <f t="shared" ref="B63:AG63" si="10">IF(B27="","",SUM(B64:B70))</f>
        <v>0</v>
      </c>
      <c r="C63" s="3">
        <f t="shared" si="10"/>
        <v>0</v>
      </c>
      <c r="D63" s="3">
        <f t="shared" si="10"/>
        <v>0</v>
      </c>
      <c r="E63" s="3">
        <f t="shared" si="10"/>
        <v>0</v>
      </c>
      <c r="F63" s="3">
        <f t="shared" si="10"/>
        <v>0</v>
      </c>
      <c r="G63" s="3">
        <f t="shared" si="10"/>
        <v>0</v>
      </c>
      <c r="H63" s="3">
        <f t="shared" si="10"/>
        <v>0</v>
      </c>
      <c r="I63" s="3">
        <f t="shared" si="10"/>
        <v>0</v>
      </c>
      <c r="J63" s="3">
        <f t="shared" si="10"/>
        <v>0</v>
      </c>
      <c r="K63" s="3">
        <f t="shared" si="10"/>
        <v>0</v>
      </c>
      <c r="L63" s="3" t="str">
        <f t="shared" si="10"/>
        <v/>
      </c>
      <c r="M63" s="3" t="str">
        <f t="shared" si="10"/>
        <v/>
      </c>
      <c r="N63" s="3" t="str">
        <f t="shared" si="10"/>
        <v/>
      </c>
      <c r="O63" s="3" t="str">
        <f t="shared" si="10"/>
        <v/>
      </c>
      <c r="P63" s="3" t="str">
        <f t="shared" si="10"/>
        <v/>
      </c>
      <c r="Q63" s="3" t="str">
        <f t="shared" si="10"/>
        <v/>
      </c>
      <c r="R63" s="3" t="str">
        <f t="shared" si="10"/>
        <v/>
      </c>
      <c r="S63" s="3" t="str">
        <f t="shared" si="10"/>
        <v/>
      </c>
      <c r="T63" s="3" t="str">
        <f t="shared" si="10"/>
        <v/>
      </c>
      <c r="U63" s="3" t="str">
        <f t="shared" si="10"/>
        <v/>
      </c>
      <c r="V63" s="3" t="str">
        <f t="shared" si="10"/>
        <v/>
      </c>
      <c r="W63" s="3" t="str">
        <f t="shared" si="10"/>
        <v/>
      </c>
      <c r="X63" s="3" t="str">
        <f t="shared" si="10"/>
        <v/>
      </c>
      <c r="Y63" s="3" t="str">
        <f t="shared" si="10"/>
        <v/>
      </c>
      <c r="Z63" s="3" t="str">
        <f t="shared" si="10"/>
        <v/>
      </c>
      <c r="AA63" s="3" t="str">
        <f t="shared" si="10"/>
        <v/>
      </c>
      <c r="AB63" s="3" t="str">
        <f t="shared" si="10"/>
        <v/>
      </c>
      <c r="AC63" s="3" t="str">
        <f t="shared" si="10"/>
        <v/>
      </c>
      <c r="AD63" s="3" t="str">
        <f t="shared" si="10"/>
        <v/>
      </c>
      <c r="AE63" s="3" t="str">
        <f t="shared" si="10"/>
        <v/>
      </c>
      <c r="AF63" s="3" t="str">
        <f t="shared" si="10"/>
        <v/>
      </c>
      <c r="AG63" s="3" t="str">
        <f t="shared" si="10"/>
        <v/>
      </c>
      <c r="AH63" s="3" t="str">
        <f t="shared" ref="AH63:AX63" si="11">IF(AH27="","",SUM(AH64:AH70))</f>
        <v/>
      </c>
      <c r="AI63" s="3" t="str">
        <f t="shared" si="11"/>
        <v/>
      </c>
      <c r="AJ63" s="3" t="str">
        <f t="shared" si="11"/>
        <v/>
      </c>
      <c r="AK63" s="3" t="str">
        <f t="shared" si="11"/>
        <v/>
      </c>
      <c r="AL63" s="3" t="str">
        <f t="shared" si="11"/>
        <v/>
      </c>
      <c r="AM63" s="3" t="str">
        <f t="shared" si="11"/>
        <v/>
      </c>
      <c r="AN63" s="3" t="str">
        <f t="shared" si="11"/>
        <v/>
      </c>
      <c r="AO63" s="3" t="str">
        <f t="shared" si="11"/>
        <v/>
      </c>
      <c r="AP63" s="3" t="str">
        <f t="shared" si="11"/>
        <v/>
      </c>
      <c r="AQ63" s="3" t="str">
        <f t="shared" si="11"/>
        <v/>
      </c>
      <c r="AR63" s="3" t="str">
        <f t="shared" si="11"/>
        <v/>
      </c>
      <c r="AS63" s="3" t="str">
        <f t="shared" si="11"/>
        <v/>
      </c>
      <c r="AT63" s="3" t="str">
        <f t="shared" si="11"/>
        <v/>
      </c>
      <c r="AU63" s="3" t="str">
        <f t="shared" si="11"/>
        <v/>
      </c>
      <c r="AV63" s="3" t="str">
        <f t="shared" si="11"/>
        <v/>
      </c>
      <c r="AW63" s="3" t="str">
        <f t="shared" si="11"/>
        <v/>
      </c>
      <c r="AX63" s="3" t="str">
        <f t="shared" si="11"/>
        <v/>
      </c>
    </row>
    <row r="64" spans="1:50" outlineLevel="1" x14ac:dyDescent="0.25">
      <c r="A64" s="12" t="s">
        <v>22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</row>
    <row r="65" spans="1:50" outlineLevel="1" x14ac:dyDescent="0.25">
      <c r="A65" s="12" t="s">
        <v>23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</row>
    <row r="66" spans="1:50" outlineLevel="1" x14ac:dyDescent="0.25">
      <c r="A66" s="12" t="s">
        <v>24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</row>
    <row r="67" spans="1:50" outlineLevel="1" x14ac:dyDescent="0.25">
      <c r="A67" s="12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</row>
    <row r="68" spans="1:50" outlineLevel="1" x14ac:dyDescent="0.25">
      <c r="A68" s="12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</row>
    <row r="69" spans="1:50" outlineLevel="1" x14ac:dyDescent="0.25">
      <c r="A69" s="12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</row>
    <row r="70" spans="1:50" outlineLevel="1" x14ac:dyDescent="0.25">
      <c r="A70" s="12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</row>
    <row r="71" spans="1:50" ht="21" outlineLevel="1" x14ac:dyDescent="0.35">
      <c r="A71" s="15"/>
    </row>
    <row r="72" spans="1:50" outlineLevel="1" x14ac:dyDescent="0.25">
      <c r="A72" s="3" t="s">
        <v>40</v>
      </c>
      <c r="B72" s="3">
        <f t="shared" ref="B72:AG72" si="12">IF(B27="","",SUM(B73:B79))</f>
        <v>0</v>
      </c>
      <c r="C72" s="3">
        <f t="shared" si="12"/>
        <v>0</v>
      </c>
      <c r="D72" s="3">
        <f t="shared" si="12"/>
        <v>0</v>
      </c>
      <c r="E72" s="3">
        <f t="shared" si="12"/>
        <v>0</v>
      </c>
      <c r="F72" s="3">
        <f t="shared" si="12"/>
        <v>0</v>
      </c>
      <c r="G72" s="3">
        <f t="shared" si="12"/>
        <v>0</v>
      </c>
      <c r="H72" s="3">
        <f t="shared" si="12"/>
        <v>0</v>
      </c>
      <c r="I72" s="3">
        <f t="shared" si="12"/>
        <v>0</v>
      </c>
      <c r="J72" s="3">
        <f t="shared" si="12"/>
        <v>0</v>
      </c>
      <c r="K72" s="3">
        <f t="shared" si="12"/>
        <v>0</v>
      </c>
      <c r="L72" s="3" t="str">
        <f t="shared" si="12"/>
        <v/>
      </c>
      <c r="M72" s="3" t="str">
        <f t="shared" si="12"/>
        <v/>
      </c>
      <c r="N72" s="3" t="str">
        <f t="shared" si="12"/>
        <v/>
      </c>
      <c r="O72" s="3" t="str">
        <f t="shared" si="12"/>
        <v/>
      </c>
      <c r="P72" s="3" t="str">
        <f t="shared" si="12"/>
        <v/>
      </c>
      <c r="Q72" s="3" t="str">
        <f t="shared" si="12"/>
        <v/>
      </c>
      <c r="R72" s="3" t="str">
        <f t="shared" si="12"/>
        <v/>
      </c>
      <c r="S72" s="3" t="str">
        <f t="shared" si="12"/>
        <v/>
      </c>
      <c r="T72" s="3" t="str">
        <f t="shared" si="12"/>
        <v/>
      </c>
      <c r="U72" s="3" t="str">
        <f t="shared" si="12"/>
        <v/>
      </c>
      <c r="V72" s="3" t="str">
        <f t="shared" si="12"/>
        <v/>
      </c>
      <c r="W72" s="3" t="str">
        <f t="shared" si="12"/>
        <v/>
      </c>
      <c r="X72" s="3" t="str">
        <f t="shared" si="12"/>
        <v/>
      </c>
      <c r="Y72" s="3" t="str">
        <f t="shared" si="12"/>
        <v/>
      </c>
      <c r="Z72" s="3" t="str">
        <f t="shared" si="12"/>
        <v/>
      </c>
      <c r="AA72" s="3" t="str">
        <f t="shared" si="12"/>
        <v/>
      </c>
      <c r="AB72" s="3" t="str">
        <f t="shared" si="12"/>
        <v/>
      </c>
      <c r="AC72" s="3" t="str">
        <f t="shared" si="12"/>
        <v/>
      </c>
      <c r="AD72" s="3" t="str">
        <f t="shared" si="12"/>
        <v/>
      </c>
      <c r="AE72" s="3" t="str">
        <f t="shared" si="12"/>
        <v/>
      </c>
      <c r="AF72" s="3" t="str">
        <f t="shared" si="12"/>
        <v/>
      </c>
      <c r="AG72" s="3" t="str">
        <f t="shared" si="12"/>
        <v/>
      </c>
      <c r="AH72" s="3" t="str">
        <f t="shared" ref="AH72:AX72" si="13">IF(AH27="","",SUM(AH73:AH79))</f>
        <v/>
      </c>
      <c r="AI72" s="3" t="str">
        <f t="shared" si="13"/>
        <v/>
      </c>
      <c r="AJ72" s="3" t="str">
        <f t="shared" si="13"/>
        <v/>
      </c>
      <c r="AK72" s="3" t="str">
        <f t="shared" si="13"/>
        <v/>
      </c>
      <c r="AL72" s="3" t="str">
        <f t="shared" si="13"/>
        <v/>
      </c>
      <c r="AM72" s="3" t="str">
        <f t="shared" si="13"/>
        <v/>
      </c>
      <c r="AN72" s="3" t="str">
        <f t="shared" si="13"/>
        <v/>
      </c>
      <c r="AO72" s="3" t="str">
        <f t="shared" si="13"/>
        <v/>
      </c>
      <c r="AP72" s="3" t="str">
        <f t="shared" si="13"/>
        <v/>
      </c>
      <c r="AQ72" s="3" t="str">
        <f t="shared" si="13"/>
        <v/>
      </c>
      <c r="AR72" s="3" t="str">
        <f t="shared" si="13"/>
        <v/>
      </c>
      <c r="AS72" s="3" t="str">
        <f t="shared" si="13"/>
        <v/>
      </c>
      <c r="AT72" s="3" t="str">
        <f t="shared" si="13"/>
        <v/>
      </c>
      <c r="AU72" s="3" t="str">
        <f t="shared" si="13"/>
        <v/>
      </c>
      <c r="AV72" s="3" t="str">
        <f t="shared" si="13"/>
        <v/>
      </c>
      <c r="AW72" s="3" t="str">
        <f t="shared" si="13"/>
        <v/>
      </c>
      <c r="AX72" s="3" t="str">
        <f t="shared" si="13"/>
        <v/>
      </c>
    </row>
    <row r="73" spans="1:50" outlineLevel="1" x14ac:dyDescent="0.25">
      <c r="A73" s="12" t="s">
        <v>25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</row>
    <row r="74" spans="1:50" outlineLevel="1" x14ac:dyDescent="0.25">
      <c r="A74" s="12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</row>
    <row r="75" spans="1:50" outlineLevel="1" x14ac:dyDescent="0.25">
      <c r="A75" s="12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</row>
    <row r="76" spans="1:50" outlineLevel="1" x14ac:dyDescent="0.25">
      <c r="A76" s="12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</row>
    <row r="77" spans="1:50" outlineLevel="1" x14ac:dyDescent="0.25">
      <c r="A77" s="12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</row>
    <row r="78" spans="1:50" outlineLevel="1" x14ac:dyDescent="0.25">
      <c r="A78" s="12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</row>
    <row r="79" spans="1:50" outlineLevel="1" x14ac:dyDescent="0.25">
      <c r="A79" s="12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</row>
    <row r="80" spans="1:50" ht="21" outlineLevel="1" x14ac:dyDescent="0.35">
      <c r="A80" s="15"/>
    </row>
    <row r="81" spans="1:50" outlineLevel="1" x14ac:dyDescent="0.25">
      <c r="A81" s="3" t="s">
        <v>41</v>
      </c>
      <c r="B81" s="3">
        <f t="shared" ref="B81:AG81" si="14">IF(B27="","",SUM(B82:B88))</f>
        <v>0</v>
      </c>
      <c r="C81" s="3">
        <f t="shared" si="14"/>
        <v>0</v>
      </c>
      <c r="D81" s="3">
        <f t="shared" si="14"/>
        <v>0</v>
      </c>
      <c r="E81" s="3">
        <f t="shared" si="14"/>
        <v>0</v>
      </c>
      <c r="F81" s="3">
        <f t="shared" si="14"/>
        <v>0</v>
      </c>
      <c r="G81" s="3">
        <f t="shared" si="14"/>
        <v>0</v>
      </c>
      <c r="H81" s="3">
        <f t="shared" si="14"/>
        <v>0</v>
      </c>
      <c r="I81" s="3">
        <f t="shared" si="14"/>
        <v>0</v>
      </c>
      <c r="J81" s="3">
        <f t="shared" si="14"/>
        <v>0</v>
      </c>
      <c r="K81" s="3">
        <f t="shared" si="14"/>
        <v>0</v>
      </c>
      <c r="L81" s="3" t="str">
        <f t="shared" si="14"/>
        <v/>
      </c>
      <c r="M81" s="3" t="str">
        <f t="shared" si="14"/>
        <v/>
      </c>
      <c r="N81" s="3" t="str">
        <f t="shared" si="14"/>
        <v/>
      </c>
      <c r="O81" s="3" t="str">
        <f t="shared" si="14"/>
        <v/>
      </c>
      <c r="P81" s="3" t="str">
        <f t="shared" si="14"/>
        <v/>
      </c>
      <c r="Q81" s="3" t="str">
        <f t="shared" si="14"/>
        <v/>
      </c>
      <c r="R81" s="3" t="str">
        <f t="shared" si="14"/>
        <v/>
      </c>
      <c r="S81" s="3" t="str">
        <f t="shared" si="14"/>
        <v/>
      </c>
      <c r="T81" s="3" t="str">
        <f t="shared" si="14"/>
        <v/>
      </c>
      <c r="U81" s="3" t="str">
        <f t="shared" si="14"/>
        <v/>
      </c>
      <c r="V81" s="3" t="str">
        <f t="shared" si="14"/>
        <v/>
      </c>
      <c r="W81" s="3" t="str">
        <f t="shared" si="14"/>
        <v/>
      </c>
      <c r="X81" s="3" t="str">
        <f t="shared" si="14"/>
        <v/>
      </c>
      <c r="Y81" s="3" t="str">
        <f t="shared" si="14"/>
        <v/>
      </c>
      <c r="Z81" s="3" t="str">
        <f t="shared" si="14"/>
        <v/>
      </c>
      <c r="AA81" s="3" t="str">
        <f t="shared" si="14"/>
        <v/>
      </c>
      <c r="AB81" s="3" t="str">
        <f t="shared" si="14"/>
        <v/>
      </c>
      <c r="AC81" s="3" t="str">
        <f t="shared" si="14"/>
        <v/>
      </c>
      <c r="AD81" s="3" t="str">
        <f t="shared" si="14"/>
        <v/>
      </c>
      <c r="AE81" s="3" t="str">
        <f t="shared" si="14"/>
        <v/>
      </c>
      <c r="AF81" s="3" t="str">
        <f t="shared" si="14"/>
        <v/>
      </c>
      <c r="AG81" s="3" t="str">
        <f t="shared" si="14"/>
        <v/>
      </c>
      <c r="AH81" s="3" t="str">
        <f t="shared" ref="AH81:AX81" si="15">IF(AH27="","",SUM(AH82:AH88))</f>
        <v/>
      </c>
      <c r="AI81" s="3" t="str">
        <f t="shared" si="15"/>
        <v/>
      </c>
      <c r="AJ81" s="3" t="str">
        <f t="shared" si="15"/>
        <v/>
      </c>
      <c r="AK81" s="3" t="str">
        <f t="shared" si="15"/>
        <v/>
      </c>
      <c r="AL81" s="3" t="str">
        <f t="shared" si="15"/>
        <v/>
      </c>
      <c r="AM81" s="3" t="str">
        <f t="shared" si="15"/>
        <v/>
      </c>
      <c r="AN81" s="3" t="str">
        <f t="shared" si="15"/>
        <v/>
      </c>
      <c r="AO81" s="3" t="str">
        <f t="shared" si="15"/>
        <v/>
      </c>
      <c r="AP81" s="3" t="str">
        <f t="shared" si="15"/>
        <v/>
      </c>
      <c r="AQ81" s="3" t="str">
        <f t="shared" si="15"/>
        <v/>
      </c>
      <c r="AR81" s="3" t="str">
        <f t="shared" si="15"/>
        <v/>
      </c>
      <c r="AS81" s="3" t="str">
        <f t="shared" si="15"/>
        <v/>
      </c>
      <c r="AT81" s="3" t="str">
        <f t="shared" si="15"/>
        <v/>
      </c>
      <c r="AU81" s="3" t="str">
        <f t="shared" si="15"/>
        <v/>
      </c>
      <c r="AV81" s="3" t="str">
        <f t="shared" si="15"/>
        <v/>
      </c>
      <c r="AW81" s="3" t="str">
        <f t="shared" si="15"/>
        <v/>
      </c>
      <c r="AX81" s="3" t="str">
        <f t="shared" si="15"/>
        <v/>
      </c>
    </row>
    <row r="82" spans="1:50" outlineLevel="1" x14ac:dyDescent="0.25">
      <c r="A82" s="12" t="s">
        <v>15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</row>
    <row r="83" spans="1:50" outlineLevel="1" x14ac:dyDescent="0.25">
      <c r="A83" s="12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</row>
    <row r="84" spans="1:50" outlineLevel="1" x14ac:dyDescent="0.25">
      <c r="A84" s="12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</row>
    <row r="85" spans="1:50" outlineLevel="1" x14ac:dyDescent="0.25">
      <c r="A85" s="12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</row>
    <row r="86" spans="1:50" outlineLevel="1" x14ac:dyDescent="0.25">
      <c r="A86" s="12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</row>
    <row r="87" spans="1:50" outlineLevel="1" x14ac:dyDescent="0.25">
      <c r="A87" s="12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</row>
    <row r="88" spans="1:50" outlineLevel="1" x14ac:dyDescent="0.25">
      <c r="A88" s="12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</row>
    <row r="89" spans="1:50" ht="15.6" customHeight="1" outlineLevel="1" x14ac:dyDescent="0.35">
      <c r="A89" s="15"/>
    </row>
    <row r="90" spans="1:50" outlineLevel="1" x14ac:dyDescent="0.25">
      <c r="A90" s="3" t="s">
        <v>59</v>
      </c>
      <c r="B90" s="22">
        <f>IF(B27="","",B63+B72-B81)</f>
        <v>0</v>
      </c>
      <c r="C90" s="22">
        <f t="shared" ref="C90:AX90" si="16">IF(C27="","",C63+C72-C81)</f>
        <v>0</v>
      </c>
      <c r="D90" s="22">
        <f t="shared" si="16"/>
        <v>0</v>
      </c>
      <c r="E90" s="22">
        <f t="shared" si="16"/>
        <v>0</v>
      </c>
      <c r="F90" s="22">
        <f t="shared" si="16"/>
        <v>0</v>
      </c>
      <c r="G90" s="22">
        <f t="shared" si="16"/>
        <v>0</v>
      </c>
      <c r="H90" s="22">
        <f t="shared" si="16"/>
        <v>0</v>
      </c>
      <c r="I90" s="22">
        <f t="shared" si="16"/>
        <v>0</v>
      </c>
      <c r="J90" s="22">
        <f t="shared" si="16"/>
        <v>0</v>
      </c>
      <c r="K90" s="22">
        <f t="shared" si="16"/>
        <v>0</v>
      </c>
      <c r="L90" s="22" t="str">
        <f t="shared" si="16"/>
        <v/>
      </c>
      <c r="M90" s="22" t="str">
        <f t="shared" si="16"/>
        <v/>
      </c>
      <c r="N90" s="22" t="str">
        <f t="shared" si="16"/>
        <v/>
      </c>
      <c r="O90" s="22" t="str">
        <f t="shared" si="16"/>
        <v/>
      </c>
      <c r="P90" s="22" t="str">
        <f t="shared" si="16"/>
        <v/>
      </c>
      <c r="Q90" s="22" t="str">
        <f t="shared" si="16"/>
        <v/>
      </c>
      <c r="R90" s="22" t="str">
        <f t="shared" si="16"/>
        <v/>
      </c>
      <c r="S90" s="22" t="str">
        <f t="shared" si="16"/>
        <v/>
      </c>
      <c r="T90" s="22" t="str">
        <f t="shared" si="16"/>
        <v/>
      </c>
      <c r="U90" s="22" t="str">
        <f t="shared" si="16"/>
        <v/>
      </c>
      <c r="V90" s="22" t="str">
        <f t="shared" si="16"/>
        <v/>
      </c>
      <c r="W90" s="22" t="str">
        <f t="shared" si="16"/>
        <v/>
      </c>
      <c r="X90" s="22" t="str">
        <f t="shared" si="16"/>
        <v/>
      </c>
      <c r="Y90" s="22" t="str">
        <f t="shared" si="16"/>
        <v/>
      </c>
      <c r="Z90" s="22" t="str">
        <f t="shared" si="16"/>
        <v/>
      </c>
      <c r="AA90" s="22" t="str">
        <f t="shared" si="16"/>
        <v/>
      </c>
      <c r="AB90" s="22" t="str">
        <f t="shared" si="16"/>
        <v/>
      </c>
      <c r="AC90" s="22" t="str">
        <f t="shared" si="16"/>
        <v/>
      </c>
      <c r="AD90" s="22" t="str">
        <f t="shared" si="16"/>
        <v/>
      </c>
      <c r="AE90" s="22" t="str">
        <f t="shared" si="16"/>
        <v/>
      </c>
      <c r="AF90" s="22" t="str">
        <f t="shared" si="16"/>
        <v/>
      </c>
      <c r="AG90" s="22" t="str">
        <f t="shared" si="16"/>
        <v/>
      </c>
      <c r="AH90" s="22" t="str">
        <f t="shared" si="16"/>
        <v/>
      </c>
      <c r="AI90" s="22" t="str">
        <f t="shared" si="16"/>
        <v/>
      </c>
      <c r="AJ90" s="22" t="str">
        <f t="shared" si="16"/>
        <v/>
      </c>
      <c r="AK90" s="22" t="str">
        <f t="shared" si="16"/>
        <v/>
      </c>
      <c r="AL90" s="22" t="str">
        <f t="shared" si="16"/>
        <v/>
      </c>
      <c r="AM90" s="22" t="str">
        <f t="shared" si="16"/>
        <v/>
      </c>
      <c r="AN90" s="22" t="str">
        <f t="shared" si="16"/>
        <v/>
      </c>
      <c r="AO90" s="22" t="str">
        <f t="shared" si="16"/>
        <v/>
      </c>
      <c r="AP90" s="22" t="str">
        <f t="shared" si="16"/>
        <v/>
      </c>
      <c r="AQ90" s="22" t="str">
        <f t="shared" si="16"/>
        <v/>
      </c>
      <c r="AR90" s="22" t="str">
        <f t="shared" si="16"/>
        <v/>
      </c>
      <c r="AS90" s="22" t="str">
        <f t="shared" si="16"/>
        <v/>
      </c>
      <c r="AT90" s="22" t="str">
        <f t="shared" si="16"/>
        <v/>
      </c>
      <c r="AU90" s="22" t="str">
        <f t="shared" si="16"/>
        <v/>
      </c>
      <c r="AV90" s="22" t="str">
        <f t="shared" si="16"/>
        <v/>
      </c>
      <c r="AW90" s="22" t="str">
        <f t="shared" si="16"/>
        <v/>
      </c>
      <c r="AX90" s="22" t="str">
        <f t="shared" si="16"/>
        <v/>
      </c>
    </row>
    <row r="91" spans="1:50" s="3" customFormat="1" outlineLevel="1" x14ac:dyDescent="0.25">
      <c r="A91" s="3" t="s">
        <v>58</v>
      </c>
      <c r="B91" s="22">
        <f>IF(B27="","",B59-B90)</f>
        <v>0</v>
      </c>
      <c r="C91" s="22">
        <f t="shared" ref="C91:AG91" si="17">IF(C27="","",C59-C90)</f>
        <v>0</v>
      </c>
      <c r="D91" s="22">
        <f t="shared" si="17"/>
        <v>0</v>
      </c>
      <c r="E91" s="22">
        <f t="shared" si="17"/>
        <v>0</v>
      </c>
      <c r="F91" s="22">
        <f t="shared" si="17"/>
        <v>0</v>
      </c>
      <c r="G91" s="22">
        <f t="shared" si="17"/>
        <v>0</v>
      </c>
      <c r="H91" s="22">
        <f t="shared" si="17"/>
        <v>0</v>
      </c>
      <c r="I91" s="22">
        <f t="shared" si="17"/>
        <v>0</v>
      </c>
      <c r="J91" s="22">
        <f t="shared" si="17"/>
        <v>0</v>
      </c>
      <c r="K91" s="22">
        <f t="shared" si="17"/>
        <v>0</v>
      </c>
      <c r="L91" s="22" t="str">
        <f t="shared" si="17"/>
        <v/>
      </c>
      <c r="M91" s="22" t="str">
        <f t="shared" si="17"/>
        <v/>
      </c>
      <c r="N91" s="22" t="str">
        <f t="shared" si="17"/>
        <v/>
      </c>
      <c r="O91" s="22" t="str">
        <f t="shared" si="17"/>
        <v/>
      </c>
      <c r="P91" s="22" t="str">
        <f t="shared" si="17"/>
        <v/>
      </c>
      <c r="Q91" s="22" t="str">
        <f t="shared" si="17"/>
        <v/>
      </c>
      <c r="R91" s="22" t="str">
        <f t="shared" si="17"/>
        <v/>
      </c>
      <c r="S91" s="22" t="str">
        <f t="shared" si="17"/>
        <v/>
      </c>
      <c r="T91" s="22" t="str">
        <f t="shared" si="17"/>
        <v/>
      </c>
      <c r="U91" s="22" t="str">
        <f t="shared" si="17"/>
        <v/>
      </c>
      <c r="V91" s="22" t="str">
        <f t="shared" si="17"/>
        <v/>
      </c>
      <c r="W91" s="22" t="str">
        <f t="shared" si="17"/>
        <v/>
      </c>
      <c r="X91" s="22" t="str">
        <f t="shared" si="17"/>
        <v/>
      </c>
      <c r="Y91" s="22" t="str">
        <f t="shared" si="17"/>
        <v/>
      </c>
      <c r="Z91" s="22" t="str">
        <f t="shared" si="17"/>
        <v/>
      </c>
      <c r="AA91" s="22" t="str">
        <f t="shared" si="17"/>
        <v/>
      </c>
      <c r="AB91" s="22" t="str">
        <f t="shared" si="17"/>
        <v/>
      </c>
      <c r="AC91" s="22" t="str">
        <f t="shared" si="17"/>
        <v/>
      </c>
      <c r="AD91" s="22" t="str">
        <f t="shared" si="17"/>
        <v/>
      </c>
      <c r="AE91" s="22" t="str">
        <f t="shared" si="17"/>
        <v/>
      </c>
      <c r="AF91" s="22" t="str">
        <f t="shared" si="17"/>
        <v/>
      </c>
      <c r="AG91" s="22" t="str">
        <f t="shared" si="17"/>
        <v/>
      </c>
      <c r="AH91" s="22" t="str">
        <f t="shared" ref="AH91:AX91" si="18">IF(AH27="","",AH59-AH90)</f>
        <v/>
      </c>
      <c r="AI91" s="22" t="str">
        <f t="shared" si="18"/>
        <v/>
      </c>
      <c r="AJ91" s="22" t="str">
        <f t="shared" si="18"/>
        <v/>
      </c>
      <c r="AK91" s="22" t="str">
        <f t="shared" si="18"/>
        <v/>
      </c>
      <c r="AL91" s="22" t="str">
        <f t="shared" si="18"/>
        <v/>
      </c>
      <c r="AM91" s="22" t="str">
        <f t="shared" si="18"/>
        <v/>
      </c>
      <c r="AN91" s="22" t="str">
        <f t="shared" si="18"/>
        <v/>
      </c>
      <c r="AO91" s="22" t="str">
        <f t="shared" si="18"/>
        <v/>
      </c>
      <c r="AP91" s="22" t="str">
        <f t="shared" si="18"/>
        <v/>
      </c>
      <c r="AQ91" s="22" t="str">
        <f t="shared" si="18"/>
        <v/>
      </c>
      <c r="AR91" s="22" t="str">
        <f t="shared" si="18"/>
        <v/>
      </c>
      <c r="AS91" s="22" t="str">
        <f t="shared" si="18"/>
        <v/>
      </c>
      <c r="AT91" s="22" t="str">
        <f t="shared" si="18"/>
        <v/>
      </c>
      <c r="AU91" s="22" t="str">
        <f t="shared" si="18"/>
        <v/>
      </c>
      <c r="AV91" s="22" t="str">
        <f t="shared" si="18"/>
        <v/>
      </c>
      <c r="AW91" s="22" t="str">
        <f t="shared" si="18"/>
        <v/>
      </c>
      <c r="AX91" s="22" t="str">
        <f t="shared" si="18"/>
        <v/>
      </c>
    </row>
    <row r="92" spans="1:50" s="3" customFormat="1" x14ac:dyDescent="0.25"/>
    <row r="93" spans="1:50" ht="21" x14ac:dyDescent="0.35">
      <c r="A93" s="15" t="s">
        <v>47</v>
      </c>
    </row>
    <row r="94" spans="1:50" x14ac:dyDescent="0.25">
      <c r="A94" s="3" t="s">
        <v>49</v>
      </c>
      <c r="B94" s="13"/>
    </row>
    <row r="95" spans="1:50" ht="15.75" thickBot="1" x14ac:dyDescent="0.3">
      <c r="A95" s="3"/>
      <c r="B95" s="3"/>
    </row>
    <row r="96" spans="1:50" x14ac:dyDescent="0.25">
      <c r="A96" s="3" t="s">
        <v>42</v>
      </c>
      <c r="B96" s="23">
        <f>IF((SUM(B91:AX91)-B94)&lt;0,0,SUM(B91:AX91)-B94)</f>
        <v>0</v>
      </c>
    </row>
    <row r="97" spans="1:2" x14ac:dyDescent="0.25">
      <c r="A97" s="3" t="s">
        <v>17</v>
      </c>
      <c r="B97" s="24">
        <f>IF(AND(SUM(B59:AX59)&gt;0,SUM(B90:AX90)&lt;0),DS*SUM(B59:AX59),IF(AND(SUM(B59:AX59)&lt;0,SUM(B90:AX90)&lt;0),0,B96*DS))</f>
        <v>0</v>
      </c>
    </row>
    <row r="98" spans="1:2" x14ac:dyDescent="0.25">
      <c r="A98" s="3" t="s">
        <v>26</v>
      </c>
      <c r="B98" s="25">
        <f>SUM(B5:AX5,B14:AX14)</f>
        <v>0</v>
      </c>
    </row>
    <row r="99" spans="1:2" x14ac:dyDescent="0.25">
      <c r="A99" s="3" t="s">
        <v>48</v>
      </c>
      <c r="B99" s="20">
        <f>IF((B96+B97)&gt;=B98,1,(B96+B97)/B98)</f>
        <v>1</v>
      </c>
    </row>
    <row r="100" spans="1:2" ht="15.75" thickBot="1" x14ac:dyDescent="0.3">
      <c r="A100" s="3" t="s">
        <v>43</v>
      </c>
      <c r="B100" s="19">
        <f>B98*B99</f>
        <v>0</v>
      </c>
    </row>
  </sheetData>
  <conditionalFormatting sqref="Q32:Q91 E34:I41 C42:I91 J34:J91">
    <cfRule type="expression" dxfId="151" priority="154">
      <formula>C$27=""</formula>
    </cfRule>
  </conditionalFormatting>
  <conditionalFormatting sqref="R32:R91">
    <cfRule type="expression" dxfId="150" priority="153">
      <formula>R$27=""</formula>
    </cfRule>
  </conditionalFormatting>
  <conditionalFormatting sqref="S32:S91">
    <cfRule type="expression" dxfId="149" priority="152">
      <formula>S$27=""</formula>
    </cfRule>
  </conditionalFormatting>
  <conditionalFormatting sqref="T32:T91">
    <cfRule type="expression" dxfId="148" priority="151">
      <formula>T$27=""</formula>
    </cfRule>
  </conditionalFormatting>
  <conditionalFormatting sqref="U32:U91">
    <cfRule type="expression" dxfId="147" priority="150">
      <formula>U$27=""</formula>
    </cfRule>
  </conditionalFormatting>
  <conditionalFormatting sqref="V32:V91">
    <cfRule type="expression" dxfId="146" priority="149">
      <formula>V$27=""</formula>
    </cfRule>
  </conditionalFormatting>
  <conditionalFormatting sqref="W32:W91">
    <cfRule type="expression" dxfId="145" priority="148">
      <formula>W$27=""</formula>
    </cfRule>
  </conditionalFormatting>
  <conditionalFormatting sqref="X32:X91">
    <cfRule type="expression" dxfId="144" priority="147">
      <formula>X$27=""</formula>
    </cfRule>
  </conditionalFormatting>
  <conditionalFormatting sqref="Y32:Y91">
    <cfRule type="expression" dxfId="143" priority="146">
      <formula>Y$27=""</formula>
    </cfRule>
  </conditionalFormatting>
  <conditionalFormatting sqref="Z32:Z91">
    <cfRule type="expression" dxfId="142" priority="145">
      <formula>Z$27=""</formula>
    </cfRule>
  </conditionalFormatting>
  <conditionalFormatting sqref="AA32:AA91">
    <cfRule type="expression" dxfId="141" priority="144">
      <formula>AA$27=""</formula>
    </cfRule>
  </conditionalFormatting>
  <conditionalFormatting sqref="AB32:AB91">
    <cfRule type="expression" dxfId="140" priority="143">
      <formula>AB$27=""</formula>
    </cfRule>
  </conditionalFormatting>
  <conditionalFormatting sqref="AC32:AC91">
    <cfRule type="expression" dxfId="139" priority="142">
      <formula>AC$27=""</formula>
    </cfRule>
  </conditionalFormatting>
  <conditionalFormatting sqref="AD32:AD91">
    <cfRule type="expression" dxfId="138" priority="141">
      <formula>AD$27=""</formula>
    </cfRule>
  </conditionalFormatting>
  <conditionalFormatting sqref="AE32:AE91">
    <cfRule type="expression" dxfId="137" priority="140">
      <formula>AE$27=""</formula>
    </cfRule>
  </conditionalFormatting>
  <conditionalFormatting sqref="AF32:AF91">
    <cfRule type="expression" dxfId="136" priority="139">
      <formula>AF$27=""</formula>
    </cfRule>
  </conditionalFormatting>
  <conditionalFormatting sqref="P32:P91">
    <cfRule type="expression" dxfId="135" priority="106">
      <formula>P$27=""</formula>
    </cfRule>
  </conditionalFormatting>
  <conditionalFormatting sqref="AG32:AG91">
    <cfRule type="expression" dxfId="134" priority="138">
      <formula>AG$27=""</formula>
    </cfRule>
  </conditionalFormatting>
  <conditionalFormatting sqref="AH32:AH91">
    <cfRule type="expression" dxfId="133" priority="137">
      <formula>AH$27=""</formula>
    </cfRule>
  </conditionalFormatting>
  <conditionalFormatting sqref="AI32:AI91">
    <cfRule type="expression" dxfId="132" priority="136">
      <formula>AI$27=""</formula>
    </cfRule>
  </conditionalFormatting>
  <conditionalFormatting sqref="AJ32:AJ91">
    <cfRule type="expression" dxfId="131" priority="135">
      <formula>AJ$27=""</formula>
    </cfRule>
  </conditionalFormatting>
  <conditionalFormatting sqref="AK32:AK91">
    <cfRule type="expression" dxfId="130" priority="134">
      <formula>AK$27=""</formula>
    </cfRule>
  </conditionalFormatting>
  <conditionalFormatting sqref="AL32:AL91">
    <cfRule type="expression" dxfId="129" priority="133">
      <formula>AL$27=""</formula>
    </cfRule>
  </conditionalFormatting>
  <conditionalFormatting sqref="AM32:AM91">
    <cfRule type="expression" dxfId="128" priority="132">
      <formula>AM$27=""</formula>
    </cfRule>
  </conditionalFormatting>
  <conditionalFormatting sqref="AN32:AN91">
    <cfRule type="expression" dxfId="127" priority="131">
      <formula>AN$27=""</formula>
    </cfRule>
  </conditionalFormatting>
  <conditionalFormatting sqref="AO32:AO91">
    <cfRule type="expression" dxfId="126" priority="130">
      <formula>AO$27=""</formula>
    </cfRule>
  </conditionalFormatting>
  <conditionalFormatting sqref="AP32:AP91">
    <cfRule type="expression" dxfId="125" priority="129">
      <formula>AP$27=""</formula>
    </cfRule>
  </conditionalFormatting>
  <conditionalFormatting sqref="AQ32:AQ91">
    <cfRule type="expression" dxfId="124" priority="128">
      <formula>AQ$27=""</formula>
    </cfRule>
  </conditionalFormatting>
  <conditionalFormatting sqref="AR32:AR91">
    <cfRule type="expression" dxfId="123" priority="127">
      <formula>AR$27=""</formula>
    </cfRule>
  </conditionalFormatting>
  <conditionalFormatting sqref="AS32:AS91">
    <cfRule type="expression" dxfId="122" priority="126">
      <formula>AS$27=""</formula>
    </cfRule>
  </conditionalFormatting>
  <conditionalFormatting sqref="AT32:AT91">
    <cfRule type="expression" dxfId="121" priority="125">
      <formula>AT$27=""</formula>
    </cfRule>
  </conditionalFormatting>
  <conditionalFormatting sqref="AU32:AU91">
    <cfRule type="expression" dxfId="120" priority="124">
      <formula>AU$27=""</formula>
    </cfRule>
  </conditionalFormatting>
  <conditionalFormatting sqref="AV32:AV91">
    <cfRule type="expression" dxfId="119" priority="123">
      <formula>AV$27=""</formula>
    </cfRule>
  </conditionalFormatting>
  <conditionalFormatting sqref="AW32:AW91">
    <cfRule type="expression" dxfId="118" priority="122">
      <formula>AW$27=""</formula>
    </cfRule>
  </conditionalFormatting>
  <conditionalFormatting sqref="AX32:AX91">
    <cfRule type="expression" dxfId="117" priority="121">
      <formula>AX$27=""</formula>
    </cfRule>
  </conditionalFormatting>
  <conditionalFormatting sqref="B32:B91">
    <cfRule type="expression" dxfId="116" priority="120">
      <formula>B$27=""</formula>
    </cfRule>
  </conditionalFormatting>
  <conditionalFormatting sqref="C32:C41">
    <cfRule type="expression" dxfId="115" priority="119">
      <formula>C$27=""</formula>
    </cfRule>
  </conditionalFormatting>
  <conditionalFormatting sqref="D32:D41">
    <cfRule type="expression" dxfId="114" priority="118">
      <formula>D$27=""</formula>
    </cfRule>
  </conditionalFormatting>
  <conditionalFormatting sqref="E32">
    <cfRule type="expression" dxfId="113" priority="117">
      <formula>E$27=""</formula>
    </cfRule>
  </conditionalFormatting>
  <conditionalFormatting sqref="F32">
    <cfRule type="expression" dxfId="112" priority="116">
      <formula>F$27=""</formula>
    </cfRule>
  </conditionalFormatting>
  <conditionalFormatting sqref="G32">
    <cfRule type="expression" dxfId="111" priority="115">
      <formula>G$27=""</formula>
    </cfRule>
  </conditionalFormatting>
  <conditionalFormatting sqref="H32">
    <cfRule type="expression" dxfId="110" priority="114">
      <formula>H$27=""</formula>
    </cfRule>
  </conditionalFormatting>
  <conditionalFormatting sqref="I32">
    <cfRule type="expression" dxfId="109" priority="113">
      <formula>I$27=""</formula>
    </cfRule>
  </conditionalFormatting>
  <conditionalFormatting sqref="J32">
    <cfRule type="expression" dxfId="108" priority="112">
      <formula>J$27=""</formula>
    </cfRule>
  </conditionalFormatting>
  <conditionalFormatting sqref="K32:K91">
    <cfRule type="expression" dxfId="107" priority="111">
      <formula>K$27=""</formula>
    </cfRule>
  </conditionalFormatting>
  <conditionalFormatting sqref="L32:L91">
    <cfRule type="expression" dxfId="106" priority="110">
      <formula>L$27=""</formula>
    </cfRule>
  </conditionalFormatting>
  <conditionalFormatting sqref="M32:M91">
    <cfRule type="expression" dxfId="105" priority="109">
      <formula>M$27=""</formula>
    </cfRule>
  </conditionalFormatting>
  <conditionalFormatting sqref="N32:N91">
    <cfRule type="expression" dxfId="104" priority="108">
      <formula>N$27=""</formula>
    </cfRule>
  </conditionalFormatting>
  <conditionalFormatting sqref="O32:O91">
    <cfRule type="expression" dxfId="103" priority="107">
      <formula>O$27=""</formula>
    </cfRule>
  </conditionalFormatting>
  <conditionalFormatting sqref="E33:F33">
    <cfRule type="expression" dxfId="102" priority="105">
      <formula>E$27=""</formula>
    </cfRule>
  </conditionalFormatting>
  <conditionalFormatting sqref="G33">
    <cfRule type="expression" dxfId="101" priority="104">
      <formula>G$27=""</formula>
    </cfRule>
  </conditionalFormatting>
  <conditionalFormatting sqref="I33">
    <cfRule type="expression" dxfId="100" priority="103">
      <formula>I$27=""</formula>
    </cfRule>
  </conditionalFormatting>
  <conditionalFormatting sqref="J33">
    <cfRule type="expression" dxfId="99" priority="102">
      <formula>J$27=""</formula>
    </cfRule>
  </conditionalFormatting>
  <conditionalFormatting sqref="H33">
    <cfRule type="expression" dxfId="98" priority="101">
      <formula>H$27=""</formula>
    </cfRule>
  </conditionalFormatting>
  <conditionalFormatting sqref="B6:B12">
    <cfRule type="expression" dxfId="97" priority="100">
      <formula>B$2=""</formula>
    </cfRule>
  </conditionalFormatting>
  <conditionalFormatting sqref="C6:C12">
    <cfRule type="expression" dxfId="96" priority="98">
      <formula>C$2=""</formula>
    </cfRule>
  </conditionalFormatting>
  <conditionalFormatting sqref="D6:D12">
    <cfRule type="expression" dxfId="95" priority="97">
      <formula>D$2=""</formula>
    </cfRule>
  </conditionalFormatting>
  <conditionalFormatting sqref="E6:E12">
    <cfRule type="expression" dxfId="94" priority="96">
      <formula>E$2=""</formula>
    </cfRule>
  </conditionalFormatting>
  <conditionalFormatting sqref="F6:F12">
    <cfRule type="expression" dxfId="93" priority="95">
      <formula>F$2=""</formula>
    </cfRule>
  </conditionalFormatting>
  <conditionalFormatting sqref="G6:G12">
    <cfRule type="expression" dxfId="92" priority="94">
      <formula>G$2=""</formula>
    </cfRule>
  </conditionalFormatting>
  <conditionalFormatting sqref="H6:H12">
    <cfRule type="expression" dxfId="91" priority="93">
      <formula>H$2=""</formula>
    </cfRule>
  </conditionalFormatting>
  <conditionalFormatting sqref="I6:I12">
    <cfRule type="expression" dxfId="90" priority="92">
      <formula>I$2=""</formula>
    </cfRule>
  </conditionalFormatting>
  <conditionalFormatting sqref="J6:J12">
    <cfRule type="expression" dxfId="89" priority="91">
      <formula>J$2=""</formula>
    </cfRule>
  </conditionalFormatting>
  <conditionalFormatting sqref="K6:K12">
    <cfRule type="expression" dxfId="88" priority="90">
      <formula>K$2=""</formula>
    </cfRule>
  </conditionalFormatting>
  <conditionalFormatting sqref="L6:L12">
    <cfRule type="expression" dxfId="87" priority="89">
      <formula>L$2=""</formula>
    </cfRule>
  </conditionalFormatting>
  <conditionalFormatting sqref="M6:M12">
    <cfRule type="expression" dxfId="86" priority="88">
      <formula>M$2=""</formula>
    </cfRule>
  </conditionalFormatting>
  <conditionalFormatting sqref="N6:N12">
    <cfRule type="expression" dxfId="85" priority="87">
      <formula>N$2=""</formula>
    </cfRule>
  </conditionalFormatting>
  <conditionalFormatting sqref="O6:O12">
    <cfRule type="expression" dxfId="84" priority="86">
      <formula>O$2=""</formula>
    </cfRule>
  </conditionalFormatting>
  <conditionalFormatting sqref="P6:P12">
    <cfRule type="expression" dxfId="83" priority="85">
      <formula>P$2=""</formula>
    </cfRule>
  </conditionalFormatting>
  <conditionalFormatting sqref="Q6:Q12">
    <cfRule type="expression" dxfId="82" priority="84">
      <formula>Q$2=""</formula>
    </cfRule>
  </conditionalFormatting>
  <conditionalFormatting sqref="R6:R12">
    <cfRule type="expression" dxfId="81" priority="83">
      <formula>R$2=""</formula>
    </cfRule>
  </conditionalFormatting>
  <conditionalFormatting sqref="S6:S12">
    <cfRule type="expression" dxfId="80" priority="82">
      <formula>S$2=""</formula>
    </cfRule>
  </conditionalFormatting>
  <conditionalFormatting sqref="T6:T12">
    <cfRule type="expression" dxfId="79" priority="81">
      <formula>T$2=""</formula>
    </cfRule>
  </conditionalFormatting>
  <conditionalFormatting sqref="U6:U12">
    <cfRule type="expression" dxfId="78" priority="80">
      <formula>U$2=""</formula>
    </cfRule>
  </conditionalFormatting>
  <conditionalFormatting sqref="V6:V12">
    <cfRule type="expression" dxfId="77" priority="79">
      <formula>V$2=""</formula>
    </cfRule>
  </conditionalFormatting>
  <conditionalFormatting sqref="W6:W12">
    <cfRule type="expression" dxfId="76" priority="78">
      <formula>W$2=""</formula>
    </cfRule>
  </conditionalFormatting>
  <conditionalFormatting sqref="X6:X12">
    <cfRule type="expression" dxfId="75" priority="77">
      <formula>X$2=""</formula>
    </cfRule>
  </conditionalFormatting>
  <conditionalFormatting sqref="Y6:Y12">
    <cfRule type="expression" dxfId="74" priority="76">
      <formula>Y$2=""</formula>
    </cfRule>
  </conditionalFormatting>
  <conditionalFormatting sqref="Z6:Z12">
    <cfRule type="expression" dxfId="73" priority="75">
      <formula>Z$2=""</formula>
    </cfRule>
  </conditionalFormatting>
  <conditionalFormatting sqref="AA6:AA12">
    <cfRule type="expression" dxfId="72" priority="74">
      <formula>AA$2=""</formula>
    </cfRule>
  </conditionalFormatting>
  <conditionalFormatting sqref="AB6:AB12">
    <cfRule type="expression" dxfId="71" priority="73">
      <formula>AB$2=""</formula>
    </cfRule>
  </conditionalFormatting>
  <conditionalFormatting sqref="AC6:AC12">
    <cfRule type="expression" dxfId="70" priority="72">
      <formula>AC$2=""</formula>
    </cfRule>
  </conditionalFormatting>
  <conditionalFormatting sqref="AD6:AD12">
    <cfRule type="expression" dxfId="69" priority="71">
      <formula>AD$2=""</formula>
    </cfRule>
  </conditionalFormatting>
  <conditionalFormatting sqref="AE6:AE12">
    <cfRule type="expression" dxfId="68" priority="70">
      <formula>AE$2=""</formula>
    </cfRule>
  </conditionalFormatting>
  <conditionalFormatting sqref="AF6:AF12">
    <cfRule type="expression" dxfId="67" priority="69">
      <formula>AF$2=""</formula>
    </cfRule>
  </conditionalFormatting>
  <conditionalFormatting sqref="AG6:AG12">
    <cfRule type="expression" dxfId="66" priority="68">
      <formula>AG$2=""</formula>
    </cfRule>
  </conditionalFormatting>
  <conditionalFormatting sqref="AH6:AH12">
    <cfRule type="expression" dxfId="65" priority="67">
      <formula>AH$2=""</formula>
    </cfRule>
  </conditionalFormatting>
  <conditionalFormatting sqref="AI6:AI12">
    <cfRule type="expression" dxfId="64" priority="66">
      <formula>AI$2=""</formula>
    </cfRule>
  </conditionalFormatting>
  <conditionalFormatting sqref="AJ6:AJ12">
    <cfRule type="expression" dxfId="63" priority="65">
      <formula>AJ$2=""</formula>
    </cfRule>
  </conditionalFormatting>
  <conditionalFormatting sqref="AK6:AK12">
    <cfRule type="expression" dxfId="62" priority="64">
      <formula>AK$2=""</formula>
    </cfRule>
  </conditionalFormatting>
  <conditionalFormatting sqref="AL6:AL12">
    <cfRule type="expression" dxfId="61" priority="63">
      <formula>AL$2=""</formula>
    </cfRule>
  </conditionalFormatting>
  <conditionalFormatting sqref="AM6:AM12">
    <cfRule type="expression" dxfId="60" priority="62">
      <formula>AM$2=""</formula>
    </cfRule>
  </conditionalFormatting>
  <conditionalFormatting sqref="AN6:AN12">
    <cfRule type="expression" dxfId="59" priority="61">
      <formula>AN$2=""</formula>
    </cfRule>
  </conditionalFormatting>
  <conditionalFormatting sqref="AO6:AO12">
    <cfRule type="expression" dxfId="58" priority="60">
      <formula>AO$2=""</formula>
    </cfRule>
  </conditionalFormatting>
  <conditionalFormatting sqref="AP6:AP12">
    <cfRule type="expression" dxfId="57" priority="59">
      <formula>AP$2=""</formula>
    </cfRule>
  </conditionalFormatting>
  <conditionalFormatting sqref="AQ6:AQ12">
    <cfRule type="expression" dxfId="56" priority="58">
      <formula>AQ$2=""</formula>
    </cfRule>
  </conditionalFormatting>
  <conditionalFormatting sqref="AR6:AR12">
    <cfRule type="expression" dxfId="55" priority="57">
      <formula>AR$2=""</formula>
    </cfRule>
  </conditionalFormatting>
  <conditionalFormatting sqref="AS6:AS12">
    <cfRule type="expression" dxfId="54" priority="56">
      <formula>AS$2=""</formula>
    </cfRule>
  </conditionalFormatting>
  <conditionalFormatting sqref="AT6:AT12">
    <cfRule type="expression" dxfId="53" priority="55">
      <formula>AT$2=""</formula>
    </cfRule>
  </conditionalFormatting>
  <conditionalFormatting sqref="AU6:AU12">
    <cfRule type="expression" dxfId="52" priority="54">
      <formula>AU$2=""</formula>
    </cfRule>
  </conditionalFormatting>
  <conditionalFormatting sqref="AV6:AV12">
    <cfRule type="expression" dxfId="51" priority="53">
      <formula>AV$2=""</formula>
    </cfRule>
  </conditionalFormatting>
  <conditionalFormatting sqref="AW6:AW12">
    <cfRule type="expression" dxfId="50" priority="52">
      <formula>AW$2=""</formula>
    </cfRule>
  </conditionalFormatting>
  <conditionalFormatting sqref="AX6:AX12">
    <cfRule type="expression" dxfId="49" priority="51">
      <formula>AX$2=""</formula>
    </cfRule>
  </conditionalFormatting>
  <conditionalFormatting sqref="B15:B23">
    <cfRule type="expression" dxfId="48" priority="50">
      <formula>B$2=""</formula>
    </cfRule>
  </conditionalFormatting>
  <conditionalFormatting sqref="C15:C23">
    <cfRule type="expression" dxfId="47" priority="49">
      <formula>C$2=""</formula>
    </cfRule>
  </conditionalFormatting>
  <conditionalFormatting sqref="D15:D23">
    <cfRule type="expression" dxfId="46" priority="48">
      <formula>D$2=""</formula>
    </cfRule>
  </conditionalFormatting>
  <conditionalFormatting sqref="E15:E23">
    <cfRule type="expression" dxfId="45" priority="47">
      <formula>E$2=""</formula>
    </cfRule>
  </conditionalFormatting>
  <conditionalFormatting sqref="F15:F23">
    <cfRule type="expression" dxfId="44" priority="46">
      <formula>F$2=""</formula>
    </cfRule>
  </conditionalFormatting>
  <conditionalFormatting sqref="G15:G23">
    <cfRule type="expression" dxfId="43" priority="45">
      <formula>G$2=""</formula>
    </cfRule>
  </conditionalFormatting>
  <conditionalFormatting sqref="H15:H23">
    <cfRule type="expression" dxfId="42" priority="44">
      <formula>H$2=""</formula>
    </cfRule>
  </conditionalFormatting>
  <conditionalFormatting sqref="I15:I23">
    <cfRule type="expression" dxfId="41" priority="43">
      <formula>I$2=""</formula>
    </cfRule>
  </conditionalFormatting>
  <conditionalFormatting sqref="J15:J23">
    <cfRule type="expression" dxfId="40" priority="42">
      <formula>J$2=""</formula>
    </cfRule>
  </conditionalFormatting>
  <conditionalFormatting sqref="K15:K23">
    <cfRule type="expression" dxfId="39" priority="41">
      <formula>K$2=""</formula>
    </cfRule>
  </conditionalFormatting>
  <conditionalFormatting sqref="L15:L23">
    <cfRule type="expression" dxfId="38" priority="40">
      <formula>L$2=""</formula>
    </cfRule>
  </conditionalFormatting>
  <conditionalFormatting sqref="M15:M23">
    <cfRule type="expression" dxfId="37" priority="39">
      <formula>M$2=""</formula>
    </cfRule>
  </conditionalFormatting>
  <conditionalFormatting sqref="N15:N23">
    <cfRule type="expression" dxfId="36" priority="38">
      <formula>N$2=""</formula>
    </cfRule>
  </conditionalFormatting>
  <conditionalFormatting sqref="O15:O23">
    <cfRule type="expression" dxfId="35" priority="37">
      <formula>O$2=""</formula>
    </cfRule>
  </conditionalFormatting>
  <conditionalFormatting sqref="P15:P23">
    <cfRule type="expression" dxfId="34" priority="36">
      <formula>P$2=""</formula>
    </cfRule>
  </conditionalFormatting>
  <conditionalFormatting sqref="Q15:Q23">
    <cfRule type="expression" dxfId="33" priority="35">
      <formula>Q$2=""</formula>
    </cfRule>
  </conditionalFormatting>
  <conditionalFormatting sqref="R15:R23">
    <cfRule type="expression" dxfId="32" priority="34">
      <formula>R$2=""</formula>
    </cfRule>
  </conditionalFormatting>
  <conditionalFormatting sqref="S15:S23">
    <cfRule type="expression" dxfId="31" priority="33">
      <formula>S$2=""</formula>
    </cfRule>
  </conditionalFormatting>
  <conditionalFormatting sqref="T15:T23">
    <cfRule type="expression" dxfId="30" priority="32">
      <formula>T$2=""</formula>
    </cfRule>
  </conditionalFormatting>
  <conditionalFormatting sqref="U15:U23">
    <cfRule type="expression" dxfId="29" priority="31">
      <formula>U$2=""</formula>
    </cfRule>
  </conditionalFormatting>
  <conditionalFormatting sqref="V15:V23">
    <cfRule type="expression" dxfId="28" priority="30">
      <formula>V$2=""</formula>
    </cfRule>
  </conditionalFormatting>
  <conditionalFormatting sqref="W15:W23">
    <cfRule type="expression" dxfId="27" priority="29">
      <formula>W$2=""</formula>
    </cfRule>
  </conditionalFormatting>
  <conditionalFormatting sqref="X15:X23">
    <cfRule type="expression" dxfId="26" priority="28">
      <formula>X$2=""</formula>
    </cfRule>
  </conditionalFormatting>
  <conditionalFormatting sqref="Y15:Y23">
    <cfRule type="expression" dxfId="25" priority="27">
      <formula>Y$2=""</formula>
    </cfRule>
  </conditionalFormatting>
  <conditionalFormatting sqref="Z15:Z23">
    <cfRule type="expression" dxfId="24" priority="26">
      <formula>Z$2=""</formula>
    </cfRule>
  </conditionalFormatting>
  <conditionalFormatting sqref="AA15:AA23">
    <cfRule type="expression" dxfId="23" priority="25">
      <formula>AA$2=""</formula>
    </cfRule>
  </conditionalFormatting>
  <conditionalFormatting sqref="AB15:AB23">
    <cfRule type="expression" dxfId="22" priority="24">
      <formula>AB$2=""</formula>
    </cfRule>
  </conditionalFormatting>
  <conditionalFormatting sqref="AC15:AC23">
    <cfRule type="expression" dxfId="21" priority="23">
      <formula>AC$2=""</formula>
    </cfRule>
  </conditionalFormatting>
  <conditionalFormatting sqref="AD15:AD23">
    <cfRule type="expression" dxfId="20" priority="22">
      <formula>AD$2=""</formula>
    </cfRule>
  </conditionalFormatting>
  <conditionalFormatting sqref="AE15:AE23">
    <cfRule type="expression" dxfId="19" priority="21">
      <formula>AE$2=""</formula>
    </cfRule>
  </conditionalFormatting>
  <conditionalFormatting sqref="AF15:AF23">
    <cfRule type="expression" dxfId="18" priority="20">
      <formula>AF$2=""</formula>
    </cfRule>
  </conditionalFormatting>
  <conditionalFormatting sqref="AG15:AG23">
    <cfRule type="expression" dxfId="17" priority="19">
      <formula>AG$2=""</formula>
    </cfRule>
  </conditionalFormatting>
  <conditionalFormatting sqref="AH15:AH23">
    <cfRule type="expression" dxfId="16" priority="18">
      <formula>AH$2=""</formula>
    </cfRule>
  </conditionalFormatting>
  <conditionalFormatting sqref="AI15:AI23">
    <cfRule type="expression" dxfId="15" priority="17">
      <formula>AI$2=""</formula>
    </cfRule>
  </conditionalFormatting>
  <conditionalFormatting sqref="AJ15:AJ23">
    <cfRule type="expression" dxfId="14" priority="16">
      <formula>AJ$2=""</formula>
    </cfRule>
  </conditionalFormatting>
  <conditionalFormatting sqref="AK15:AK23">
    <cfRule type="expression" dxfId="13" priority="15">
      <formula>AK$2=""</formula>
    </cfRule>
  </conditionalFormatting>
  <conditionalFormatting sqref="AL15:AL23">
    <cfRule type="expression" dxfId="12" priority="14">
      <formula>AL$2=""</formula>
    </cfRule>
  </conditionalFormatting>
  <conditionalFormatting sqref="AM15:AM23">
    <cfRule type="expression" dxfId="11" priority="13">
      <formula>AM$2=""</formula>
    </cfRule>
  </conditionalFormatting>
  <conditionalFormatting sqref="AN15:AN23">
    <cfRule type="expression" dxfId="10" priority="12">
      <formula>AN$2=""</formula>
    </cfRule>
  </conditionalFormatting>
  <conditionalFormatting sqref="AO15:AO23">
    <cfRule type="expression" dxfId="9" priority="11">
      <formula>AO$2=""</formula>
    </cfRule>
  </conditionalFormatting>
  <conditionalFormatting sqref="AP15:AP23">
    <cfRule type="expression" dxfId="8" priority="10">
      <formula>AP$2=""</formula>
    </cfRule>
  </conditionalFormatting>
  <conditionalFormatting sqref="AQ15:AQ23">
    <cfRule type="expression" dxfId="7" priority="9">
      <formula>AQ$2=""</formula>
    </cfRule>
  </conditionalFormatting>
  <conditionalFormatting sqref="AR15:AR23">
    <cfRule type="expression" dxfId="6" priority="8">
      <formula>AR$2=""</formula>
    </cfRule>
  </conditionalFormatting>
  <conditionalFormatting sqref="AS15:AS23">
    <cfRule type="expression" dxfId="5" priority="7">
      <formula>AS$2=""</formula>
    </cfRule>
  </conditionalFormatting>
  <conditionalFormatting sqref="AT15:AT23">
    <cfRule type="expression" dxfId="4" priority="6">
      <formula>AT$2=""</formula>
    </cfRule>
  </conditionalFormatting>
  <conditionalFormatting sqref="AU15:AU23">
    <cfRule type="expression" dxfId="3" priority="5">
      <formula>AU$2=""</formula>
    </cfRule>
  </conditionalFormatting>
  <conditionalFormatting sqref="AV15:AV23">
    <cfRule type="expression" dxfId="2" priority="4">
      <formula>AV$2=""</formula>
    </cfRule>
  </conditionalFormatting>
  <conditionalFormatting sqref="AW15:AW23">
    <cfRule type="expression" dxfId="1" priority="3">
      <formula>AW$2=""</formula>
    </cfRule>
  </conditionalFormatting>
  <conditionalFormatting sqref="AX15:AX23">
    <cfRule type="expression" dxfId="0" priority="1">
      <formula>AX$2=""</formula>
    </cfRule>
  </conditionalFormatting>
  <dataValidations xWindow="358" yWindow="666" count="16">
    <dataValidation allowBlank="1" showInputMessage="1" showErrorMessage="1" promptTitle="Ocenenie nákladov" prompt="Uveďte ocenenie užívania investičného majetku._x000a_Napr. formou účtovného odpisu alebo ocenením normohodiny využívania majetku. Ocenenie musí zohľadňovať rozsah a čas počas ktorého slúži na hospodársku činnosť pred prijatím záväzku realizovať opatrenia SVHZ." sqref="A73:A79"/>
    <dataValidation allowBlank="1" showInputMessage="1" showErrorMessage="1" promptTitle="Uveďte názov príjmovej položky" prompt="Napr. príjmy z predaja drevnej hmoty._x000a_Príjmy uvádzať prírastkovou metódou, t.j. príjmy zmenená v dôsledku SVHZ._x000a_Ak je SVHZ nová alebo už bola poskytovaná v rovnakom rozsahu uvedie sa 100% príjmov." sqref="A89"/>
    <dataValidation allowBlank="1" showInputMessage="1" showErrorMessage="1" promptTitle="Uveďte zostatkovú hodnotu" prompt="Ide o zostatkovú účtovú hodnotu majetku na konci referenčného obdobia. Uvádza sa výlučne za majetok obstaraný v rámci projektu._x000a_" sqref="B94"/>
    <dataValidation allowBlank="1" showInputMessage="1" showErrorMessage="1" promptTitle="Výpočet náhrady" sqref="A26"/>
    <dataValidation allowBlank="1" showInputMessage="1" showErrorMessage="1" promptTitle="Uveďte názov nákladovej položky" prompt="Napríklad materiál, tovar, osobné náklady (mzdy), služby, energie a ďalšie náklady vynakladané na hospodárku činnosť realizovanú na pozemku pred prijatím záväzku realizovať opetrania SVHZ na tom istom pozemku (náklady pred zmenou činností na pozemku)_x000a_" sqref="A64:A70"/>
    <dataValidation allowBlank="1" showInputMessage="1" showErrorMessage="1" promptTitle="Investičné výdavky" prompt="Uveďte názov investičného majetku (napr. obstaranie traktora) v súlade s podrobným rozpočtom projektu." sqref="A6:A12"/>
    <dataValidation allowBlank="1" showInputMessage="1" showErrorMessage="1" promptTitle="Bežné výdavky" prompt="Uveďte názov výdavku, napríklad mzdy, služby, zásoby v súlade s podrobným rozpočtom projektu." sqref="A15:A23"/>
    <dataValidation allowBlank="1" showInputMessage="1" showErrorMessage="1" promptTitle="Bežné výdavky" prompt="Uveďte výšku bežných výdavkov podľa rozpočtu projektu, ktoré plánujete vynaložiť v tomto roku." sqref="B15:AX23"/>
    <dataValidation allowBlank="1" showInputMessage="1" showErrorMessage="1" promptTitle="Výpočet náhrady" prompt="Uveďte náklady a príjmy súvisiace s poskytovaním služby SVHZ za referenčné obdobie. Náklady na SVHZ nepodliehajú žiadnemu obmedzeniu a môžu byť rozdielne od údajov v rozpočte projektu (hoci môže dochádzať k prelínaniu)." sqref="A25"/>
    <dataValidation allowBlank="1" showInputMessage="1" showErrorMessage="1" promptTitle="Uveďte názov nákladovej položky" prompt="Napríklad materiál, tovar, osobné náklady (mzdy), služby, energie a ďalšie náklady súvisiace so SVHZ" sqref="A33:A39"/>
    <dataValidation allowBlank="1" showInputMessage="1" showErrorMessage="1" promptTitle="Ocenenie užívania majetku" prompt="Uveďte ocenenie užívania investičného majetku._x000a_Napr. formou účtovného odpisu alebo ocenením normohodiny využívania majetku. Ocenenie musí zohľadňovať rozsah a čas počas ktorého slúži SVHZ." sqref="A42:A48"/>
    <dataValidation allowBlank="1" showInputMessage="1" showErrorMessage="1" promptTitle="Uveďte názov príjmovej položky" prompt="Napríklad príjmy z predaja drevnej hmoty súvisiace s realizáiou opatrení SVHZ." sqref="A51:A57"/>
    <dataValidation allowBlank="1" showInputMessage="1" showErrorMessage="1" promptTitle="Uveďte názov príjmovej položky" prompt="Napríklad príjmy z predaja drevnej hmoty, ktoré boli dosahované pri hospodárskej činnosti na pozemku pred prijatím záväzku realizovať opatrenia SVHZ na tom istom pozemku (príjmy pred zmenou činností na pozemku)." sqref="A82:A88"/>
    <dataValidation allowBlank="1" showInputMessage="1" showErrorMessage="1" promptTitle="Len ak relevantné" prompt="Časť C sa vypĺňa len v prípade, ak prijímateľ realizoval hospodársku činnosť bez záväzku SVHZ na rovnakom pozemku voči ktorému prijal záväzok realizovať opatrenia SVHZ." sqref="A61"/>
    <dataValidation allowBlank="1" showInputMessage="1" showErrorMessage="1" promptTitle="Rozpočet projektu" prompt="Uveďte výšku oprávnených výdavkov projektu._x000a_Výdavky projektu rozdeľte na investičné a bežné._x000a_Investičné výdavky sú skupiny 013, 014, 022, 023, 029._x000a_Výdavky uveďte v roku, kedy plánujete ich vynaloženie." sqref="A2"/>
    <dataValidation allowBlank="1" showInputMessage="1" showErrorMessage="1" promptTitle="Investičné výdavky" prompt="Uveďte výšku investičných výdavkov podľa rozpočtu projektu, ktorý plánujete vynaložiť v tomto roku." sqref="B6:AX12"/>
  </dataValidations>
  <pageMargins left="0.7" right="0.7" top="0.75" bottom="0.75" header="0.3" footer="0.3"/>
  <pageSetup paperSize="9" scale="1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10</vt:i4>
      </vt:variant>
    </vt:vector>
  </HeadingPairs>
  <TitlesOfParts>
    <vt:vector size="12" baseType="lpstr">
      <vt:lpstr>Plán SVHZ</vt:lpstr>
      <vt:lpstr>Náhrada za SVHZ</vt:lpstr>
      <vt:lpstr>DRP</vt:lpstr>
      <vt:lpstr>DS</vt:lpstr>
      <vt:lpstr>M</vt:lpstr>
      <vt:lpstr>MO</vt:lpstr>
      <vt:lpstr>'Náhrada za SVHZ'!Oblasť_tlače</vt:lpstr>
      <vt:lpstr>'Plán SVHZ'!Oblasť_tlače</vt:lpstr>
      <vt:lpstr>OS</vt:lpstr>
      <vt:lpstr>RO</vt:lpstr>
      <vt:lpstr>'Náhrada za SVHZ'!Roky</vt:lpstr>
      <vt:lpstr>ZRP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MŽP SR</dc:creator>
  <cp:lastModifiedBy>Tatiana Babalová</cp:lastModifiedBy>
  <cp:lastPrinted>2025-07-30T11:37:18Z</cp:lastPrinted>
  <dcterms:created xsi:type="dcterms:W3CDTF">2024-08-15T08:34:41Z</dcterms:created>
  <dcterms:modified xsi:type="dcterms:W3CDTF">2026-06-01T13:37:58Z</dcterms:modified>
</cp:coreProperties>
</file>