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.liskova\Desktop\"/>
    </mc:Choice>
  </mc:AlternateContent>
  <bookViews>
    <workbookView minimized="1" xWindow="0" yWindow="0" windowWidth="25128" windowHeight="11832"/>
  </bookViews>
  <sheets>
    <sheet name="FA" sheetId="1" r:id="rId1"/>
    <sheet name="EA" sheetId="2" r:id="rId2"/>
    <sheet name="Doplňujúc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2" l="1"/>
  <c r="E18" i="2" s="1"/>
  <c r="E13" i="2"/>
  <c r="D21" i="2" s="1"/>
  <c r="E10" i="2"/>
  <c r="Q61" i="1"/>
  <c r="O61" i="1"/>
  <c r="L61" i="1"/>
  <c r="C48" i="1"/>
  <c r="C47" i="1"/>
  <c r="C46" i="1"/>
  <c r="C45" i="1"/>
  <c r="C44" i="1"/>
  <c r="C43" i="1"/>
  <c r="R42" i="1"/>
  <c r="R39" i="1" s="1"/>
  <c r="Q42" i="1"/>
  <c r="P42" i="1"/>
  <c r="O42" i="1"/>
  <c r="O39" i="1" s="1"/>
  <c r="N42" i="1"/>
  <c r="N39" i="1" s="1"/>
  <c r="M42" i="1"/>
  <c r="M39" i="1" s="1"/>
  <c r="M49" i="1" s="1"/>
  <c r="L42" i="1"/>
  <c r="L39" i="1" s="1"/>
  <c r="K42" i="1"/>
  <c r="K39" i="1" s="1"/>
  <c r="J42" i="1"/>
  <c r="J39" i="1" s="1"/>
  <c r="I42" i="1"/>
  <c r="H42" i="1"/>
  <c r="G42" i="1"/>
  <c r="G39" i="1" s="1"/>
  <c r="F42" i="1"/>
  <c r="F39" i="1" s="1"/>
  <c r="E42" i="1"/>
  <c r="D42" i="1"/>
  <c r="C42" i="1" s="1"/>
  <c r="J15" i="2" s="1"/>
  <c r="C41" i="1"/>
  <c r="J14" i="2" s="1"/>
  <c r="C40" i="1"/>
  <c r="Q39" i="1"/>
  <c r="P39" i="1"/>
  <c r="I39" i="1"/>
  <c r="I49" i="1" s="1"/>
  <c r="H39" i="1"/>
  <c r="E39" i="1"/>
  <c r="C38" i="1"/>
  <c r="R37" i="1"/>
  <c r="Q37" i="1"/>
  <c r="P37" i="1"/>
  <c r="P49" i="1" s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C32" i="1"/>
  <c r="C31" i="1"/>
  <c r="C30" i="1"/>
  <c r="C29" i="1"/>
  <c r="C28" i="1"/>
  <c r="C27" i="1"/>
  <c r="R26" i="1"/>
  <c r="Q26" i="1"/>
  <c r="P26" i="1"/>
  <c r="P23" i="1" s="1"/>
  <c r="O26" i="1"/>
  <c r="O23" i="1" s="1"/>
  <c r="N26" i="1"/>
  <c r="N23" i="1" s="1"/>
  <c r="N33" i="1" s="1"/>
  <c r="M26" i="1"/>
  <c r="M23" i="1" s="1"/>
  <c r="L26" i="1"/>
  <c r="L23" i="1" s="1"/>
  <c r="K26" i="1"/>
  <c r="K23" i="1" s="1"/>
  <c r="J26" i="1"/>
  <c r="I26" i="1"/>
  <c r="H26" i="1"/>
  <c r="H23" i="1" s="1"/>
  <c r="G26" i="1"/>
  <c r="G23" i="1" s="1"/>
  <c r="F26" i="1"/>
  <c r="E26" i="1"/>
  <c r="E23" i="1" s="1"/>
  <c r="D26" i="1"/>
  <c r="C25" i="1"/>
  <c r="J11" i="2" s="1"/>
  <c r="C24" i="1"/>
  <c r="R23" i="1"/>
  <c r="Q23" i="1"/>
  <c r="J23" i="1"/>
  <c r="J33" i="1" s="1"/>
  <c r="I23" i="1"/>
  <c r="F23" i="1"/>
  <c r="F33" i="1" s="1"/>
  <c r="C22" i="1"/>
  <c r="R21" i="1"/>
  <c r="Q21" i="1"/>
  <c r="Q33" i="1" s="1"/>
  <c r="P21" i="1"/>
  <c r="P33" i="1" s="1"/>
  <c r="O21" i="1"/>
  <c r="N21" i="1"/>
  <c r="M21" i="1"/>
  <c r="L21" i="1"/>
  <c r="K21" i="1"/>
  <c r="J21" i="1"/>
  <c r="I21" i="1"/>
  <c r="H21" i="1"/>
  <c r="H33" i="1" s="1"/>
  <c r="G21" i="1"/>
  <c r="F21" i="1"/>
  <c r="E21" i="1"/>
  <c r="D21" i="1"/>
  <c r="C21" i="1"/>
  <c r="C16" i="1"/>
  <c r="C15" i="1"/>
  <c r="C14" i="1"/>
  <c r="C13" i="1"/>
  <c r="C12" i="1"/>
  <c r="C11" i="1"/>
  <c r="R10" i="1"/>
  <c r="Q10" i="1"/>
  <c r="Q7" i="1" s="1"/>
  <c r="P10" i="1"/>
  <c r="P7" i="1" s="1"/>
  <c r="O10" i="1"/>
  <c r="O7" i="1" s="1"/>
  <c r="O17" i="1" s="1"/>
  <c r="N10" i="1"/>
  <c r="N7" i="1" s="1"/>
  <c r="M10" i="1"/>
  <c r="M7" i="1" s="1"/>
  <c r="L10" i="1"/>
  <c r="L7" i="1" s="1"/>
  <c r="K10" i="1"/>
  <c r="K7" i="1" s="1"/>
  <c r="K17" i="1" s="1"/>
  <c r="J10" i="1"/>
  <c r="I10" i="1"/>
  <c r="I7" i="1" s="1"/>
  <c r="H10" i="1"/>
  <c r="H7" i="1" s="1"/>
  <c r="G10" i="1"/>
  <c r="F10" i="1"/>
  <c r="E10" i="1"/>
  <c r="E7" i="1" s="1"/>
  <c r="D10" i="1"/>
  <c r="D7" i="1" s="1"/>
  <c r="C9" i="1"/>
  <c r="J8" i="2" s="1"/>
  <c r="C8" i="1"/>
  <c r="R7" i="1"/>
  <c r="J7" i="1"/>
  <c r="G7" i="1"/>
  <c r="G17" i="1" s="1"/>
  <c r="F7" i="1"/>
  <c r="C6" i="1"/>
  <c r="R5" i="1"/>
  <c r="R17" i="1" s="1"/>
  <c r="Q5" i="1"/>
  <c r="Q17" i="1" s="1"/>
  <c r="P5" i="1"/>
  <c r="P17" i="1" s="1"/>
  <c r="O5" i="1"/>
  <c r="N5" i="1"/>
  <c r="M5" i="1"/>
  <c r="M17" i="1" s="1"/>
  <c r="L5" i="1"/>
  <c r="L17" i="1" s="1"/>
  <c r="K5" i="1"/>
  <c r="J5" i="1"/>
  <c r="I5" i="1"/>
  <c r="I17" i="1" s="1"/>
  <c r="H5" i="1"/>
  <c r="H17" i="1" s="1"/>
  <c r="G5" i="1"/>
  <c r="F5" i="1"/>
  <c r="E5" i="1"/>
  <c r="E17" i="1" s="1"/>
  <c r="D5" i="1"/>
  <c r="D17" i="1" s="1"/>
  <c r="C5" i="1"/>
  <c r="H49" i="1" l="1"/>
  <c r="F17" i="1"/>
  <c r="J17" i="1"/>
  <c r="R33" i="1"/>
  <c r="Q49" i="1"/>
  <c r="C26" i="1"/>
  <c r="L33" i="1"/>
  <c r="D49" i="1"/>
  <c r="L49" i="1"/>
  <c r="D39" i="1"/>
  <c r="E49" i="1"/>
  <c r="E33" i="1"/>
  <c r="M33" i="1"/>
  <c r="N17" i="1"/>
  <c r="I33" i="1"/>
  <c r="J12" i="2"/>
  <c r="F49" i="1"/>
  <c r="J49" i="1"/>
  <c r="N49" i="1"/>
  <c r="R49" i="1"/>
  <c r="G33" i="1"/>
  <c r="K33" i="1"/>
  <c r="O33" i="1"/>
  <c r="G49" i="1"/>
  <c r="K49" i="1"/>
  <c r="O49" i="1"/>
  <c r="J23" i="2"/>
  <c r="J22" i="2"/>
  <c r="J21" i="2"/>
  <c r="E21" i="2"/>
  <c r="D33" i="1"/>
  <c r="J20" i="2"/>
  <c r="C10" i="1"/>
  <c r="D23" i="1"/>
  <c r="C39" i="1"/>
  <c r="J13" i="2" s="1"/>
  <c r="J19" i="2"/>
  <c r="C23" i="1" l="1"/>
  <c r="J10" i="2" s="1"/>
  <c r="J9" i="2"/>
  <c r="C7" i="1"/>
  <c r="C49" i="1"/>
  <c r="C33" i="1" l="1"/>
  <c r="J7" i="2"/>
  <c r="J18" i="2" s="1"/>
  <c r="C17" i="1"/>
</calcChain>
</file>

<file path=xl/sharedStrings.xml><?xml version="1.0" encoding="utf-8"?>
<sst xmlns="http://schemas.openxmlformats.org/spreadsheetml/2006/main" count="112" uniqueCount="68">
  <si>
    <t>Čiastková finančná analýza</t>
  </si>
  <si>
    <t>Zdrojové údaje</t>
  </si>
  <si>
    <t>1.</t>
  </si>
  <si>
    <t>Súčasný stav - udržiavacia investícia</t>
  </si>
  <si>
    <t>Ročný priemer</t>
  </si>
  <si>
    <t>1. Výnosy</t>
  </si>
  <si>
    <t>1.1. Výnosy</t>
  </si>
  <si>
    <t>2. Náklady</t>
  </si>
  <si>
    <t>Investičné náklady</t>
  </si>
  <si>
    <t>2.1. Ročné účtovné odpisy</t>
  </si>
  <si>
    <t>2.2. Prevádzkové náklady</t>
  </si>
  <si>
    <t xml:space="preserve">   2.2.1.Náklady na materiál</t>
  </si>
  <si>
    <t xml:space="preserve">   2.2.2.Náklady na údržbu</t>
  </si>
  <si>
    <t xml:space="preserve">   2.2.3.Náklady na energie</t>
  </si>
  <si>
    <t xml:space="preserve">   2.2.4.Mzdové náklady</t>
  </si>
  <si>
    <t xml:space="preserve">   2.2.5.Režijné náklady</t>
  </si>
  <si>
    <t>2.3. Dane a poplatky</t>
  </si>
  <si>
    <t>3. Rozdiel</t>
  </si>
  <si>
    <t>2.</t>
  </si>
  <si>
    <t>BAT</t>
  </si>
  <si>
    <t>Rok</t>
  </si>
  <si>
    <t>3.</t>
  </si>
  <si>
    <t>Iné technológie</t>
  </si>
  <si>
    <t>4.</t>
  </si>
  <si>
    <t>Hodnota investície</t>
  </si>
  <si>
    <t>5.</t>
  </si>
  <si>
    <t>Iné investície so zámerom redukcie znečistujúcich látok</t>
  </si>
  <si>
    <t>Podiel investície na hodnote majetku</t>
  </si>
  <si>
    <t>Zavedenie BAT</t>
  </si>
  <si>
    <t>Zavedenie inej technológie</t>
  </si>
  <si>
    <t>Investície do zníženia príslušnej ZL</t>
  </si>
  <si>
    <t>Rok (5 rokov od aktuálnej žiadosti o derogáciu spätne)</t>
  </si>
  <si>
    <t>Množstvo emisíí pred zavedením technológie</t>
  </si>
  <si>
    <t>Množstvo emisíí po zavedení technológie</t>
  </si>
  <si>
    <t>Názov projektu</t>
  </si>
  <si>
    <t>Výška investície</t>
  </si>
  <si>
    <t>Spolu</t>
  </si>
  <si>
    <t>Znečisťujúce látky:</t>
  </si>
  <si>
    <t>DOPAD NA EMISIE</t>
  </si>
  <si>
    <t>NÁKLADY NA EMISIE</t>
  </si>
  <si>
    <t>Stav technológie                                          Hodnota</t>
  </si>
  <si>
    <t>Absolútna  (t emisií)</t>
  </si>
  <si>
    <t>Pomerová (%)</t>
  </si>
  <si>
    <t>Popis                                                                                    Náklady</t>
  </si>
  <si>
    <t>€</t>
  </si>
  <si>
    <t xml:space="preserve">Súčasné emisie </t>
  </si>
  <si>
    <t>Priemerné náklady na 1t vypustených ZL</t>
  </si>
  <si>
    <r>
      <t xml:space="preserve">Investičné náklady </t>
    </r>
    <r>
      <rPr>
        <b/>
        <sz val="8"/>
        <color theme="1"/>
        <rFont val="Helvetica"/>
        <family val="2"/>
      </rPr>
      <t xml:space="preserve">(odpisy) </t>
    </r>
    <r>
      <rPr>
        <sz val="8"/>
        <color theme="1"/>
        <rFont val="Helvetica"/>
        <family val="2"/>
      </rPr>
      <t xml:space="preserve"> na 1 t emisií</t>
    </r>
  </si>
  <si>
    <t>Prevázdkové náklady na 1 t emisií</t>
  </si>
  <si>
    <r>
      <t xml:space="preserve">Množstvo emisií </t>
    </r>
    <r>
      <rPr>
        <i/>
        <sz val="9"/>
        <color indexed="8"/>
        <rFont val="Helvetica"/>
        <family val="2"/>
      </rPr>
      <t>po zavedení BAT</t>
    </r>
  </si>
  <si>
    <r>
      <t xml:space="preserve">Množstvo  emisií </t>
    </r>
    <r>
      <rPr>
        <i/>
        <sz val="9"/>
        <color rgb="FF000000"/>
        <rFont val="Helvetica"/>
        <family val="2"/>
      </rPr>
      <t>po zavedení iných technológií</t>
    </r>
  </si>
  <si>
    <t>Investičné náklady (odpisy)  na 1 t emisií</t>
  </si>
  <si>
    <t>Množstvo redukcie znečisťujúcich látok</t>
  </si>
  <si>
    <t>Rozdiel v znížení emisií</t>
  </si>
  <si>
    <t>po zavedení BAT</t>
  </si>
  <si>
    <t>Náklady na 1 t redukcie ZL - po zavedení BAT</t>
  </si>
  <si>
    <t>po zavedení iných technológií</t>
  </si>
  <si>
    <t>Náklady na 1 t redukcie ZL – po zavedení iných technológií</t>
  </si>
  <si>
    <t>Doplňujúce údaje</t>
  </si>
  <si>
    <t>Názov prevádzky</t>
  </si>
  <si>
    <t>Druh priemyslu</t>
  </si>
  <si>
    <t>Počet zamestnancov</t>
  </si>
  <si>
    <t>Investičné náklady do infraštruktúry regiónu za 10r</t>
  </si>
  <si>
    <t>Financovanie projektov regiónu v oblasti školstva, športu alebo kultúry</t>
  </si>
  <si>
    <t>Pokuty</t>
  </si>
  <si>
    <t>Sekundárne efekty</t>
  </si>
  <si>
    <t>Pozitívne efekty</t>
  </si>
  <si>
    <t>Negatívne efekty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</si>
</sst>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0"/>
      <name val="Helvetica"/>
      <family val="2"/>
    </font>
    <font>
      <sz val="18"/>
      <color theme="1"/>
      <name val="Helvetica"/>
      <family val="2"/>
    </font>
    <font>
      <b/>
      <sz val="11"/>
      <color theme="1"/>
      <name val="Helvetica"/>
      <family val="2"/>
    </font>
    <font>
      <b/>
      <sz val="14"/>
      <color rgb="FFC00000"/>
      <name val="Helvetica"/>
      <family val="2"/>
    </font>
    <font>
      <sz val="12"/>
      <color theme="0"/>
      <name val="Helvetica"/>
      <family val="2"/>
    </font>
    <font>
      <b/>
      <sz val="10"/>
      <color theme="1"/>
      <name val="Helvetica"/>
      <family val="2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b/>
      <sz val="9"/>
      <color theme="1"/>
      <name val="Helvetica"/>
      <family val="2"/>
    </font>
    <font>
      <sz val="7"/>
      <color theme="1"/>
      <name val="Helvetica"/>
      <family val="2"/>
    </font>
    <font>
      <b/>
      <sz val="8"/>
      <color rgb="FF000000"/>
      <name val="Helvetica"/>
      <family val="2"/>
    </font>
    <font>
      <sz val="11"/>
      <color rgb="FF000000"/>
      <name val="Helvetica"/>
      <family val="2"/>
    </font>
    <font>
      <b/>
      <sz val="7"/>
      <color rgb="FF000000"/>
      <name val="Helvetica"/>
      <family val="2"/>
    </font>
    <font>
      <sz val="6"/>
      <color rgb="FF000000"/>
      <name val="Helvetica"/>
      <family val="2"/>
    </font>
    <font>
      <b/>
      <sz val="6"/>
      <color rgb="FF000000"/>
      <name val="Helvetica"/>
      <family val="2"/>
    </font>
    <font>
      <sz val="8"/>
      <color rgb="FF000000"/>
      <name val="Helvetica"/>
      <family val="2"/>
    </font>
    <font>
      <sz val="11"/>
      <color indexed="8"/>
      <name val="Calibri"/>
      <family val="2"/>
      <charset val="238"/>
    </font>
    <font>
      <sz val="8"/>
      <color indexed="8"/>
      <name val="Helvetica"/>
      <family val="2"/>
    </font>
    <font>
      <sz val="9"/>
      <color indexed="8"/>
      <name val="Helvetica"/>
      <family val="2"/>
    </font>
    <font>
      <sz val="10"/>
      <color indexed="8"/>
      <name val="Helvetica"/>
      <family val="2"/>
    </font>
    <font>
      <sz val="10"/>
      <color theme="1"/>
      <name val="Helvetica"/>
      <family val="2"/>
    </font>
    <font>
      <i/>
      <sz val="9"/>
      <color indexed="8"/>
      <name val="Helvetica"/>
      <family val="2"/>
    </font>
    <font>
      <sz val="9"/>
      <color rgb="FF000000"/>
      <name val="Helvetica"/>
      <family val="2"/>
    </font>
    <font>
      <i/>
      <sz val="9"/>
      <color rgb="FF000000"/>
      <name val="Helvetica"/>
      <family val="2"/>
    </font>
    <font>
      <sz val="11"/>
      <color theme="1"/>
      <name val="Helvetica"/>
      <family val="2"/>
    </font>
    <font>
      <sz val="10"/>
      <color theme="0"/>
      <name val="Helvetica"/>
      <family val="2"/>
    </font>
    <font>
      <sz val="7"/>
      <color theme="0"/>
      <name val="Helvetica"/>
      <family val="2"/>
    </font>
    <font>
      <b/>
      <sz val="18"/>
      <color theme="0"/>
      <name val="Helvetica"/>
      <charset val="238"/>
    </font>
    <font>
      <sz val="18"/>
      <color theme="1"/>
      <name val="Helvetica"/>
      <charset val="238"/>
    </font>
    <font>
      <sz val="11"/>
      <color rgb="FF000000"/>
      <name val="Helvetica"/>
      <charset val="238"/>
    </font>
    <font>
      <sz val="11"/>
      <color theme="1"/>
      <name val="Helvetica"/>
      <charset val="238"/>
    </font>
    <font>
      <b/>
      <sz val="11"/>
      <color rgb="FF000000"/>
      <name val="Helvetica"/>
      <charset val="238"/>
    </font>
    <font>
      <b/>
      <sz val="11"/>
      <color theme="1"/>
      <name val="Helvetica"/>
      <charset val="238"/>
    </font>
  </fonts>
  <fills count="11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7F7F7"/>
        <bgColor indexed="64"/>
      </patternFill>
    </fill>
  </fills>
  <borders count="97">
    <border>
      <left/>
      <right/>
      <top/>
      <bottom/>
      <diagonal/>
    </border>
    <border>
      <left/>
      <right/>
      <top style="medium">
        <color theme="0" tint="-0.14999847407452621"/>
      </top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theme="0" tint="-0.249977111117893"/>
      </bottom>
      <diagonal/>
    </border>
    <border>
      <left style="thin">
        <color theme="0" tint="-0.14999847407452621"/>
      </left>
      <right/>
      <top/>
      <bottom style="medium">
        <color theme="0" tint="-0.249977111117893"/>
      </bottom>
      <diagonal/>
    </border>
    <border>
      <left/>
      <right style="thin">
        <color theme="0" tint="-0.14999847407452621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14999847407452621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14999847407452621"/>
      </right>
      <top/>
      <bottom style="medium">
        <color theme="0" tint="-0.249977111117893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theme="0" tint="-0.249977111117893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medium">
        <color theme="0" tint="-0.249977111117893"/>
      </bottom>
      <diagonal/>
    </border>
    <border>
      <left/>
      <right style="thin">
        <color theme="0" tint="-0.14999847407452621"/>
      </right>
      <top style="medium">
        <color theme="0" tint="-0.14999847407452621"/>
      </top>
      <bottom style="medium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0" tint="-0.14999847407452621"/>
      </top>
      <bottom style="medium">
        <color theme="0" tint="-0.249977111117893"/>
      </bottom>
      <diagonal/>
    </border>
    <border>
      <left style="thin">
        <color theme="0" tint="-0.14999847407452621"/>
      </left>
      <right/>
      <top style="medium">
        <color theme="0" tint="-0.14999847407452621"/>
      </top>
      <bottom style="medium">
        <color theme="0" tint="-0.249977111117893"/>
      </bottom>
      <diagonal/>
    </border>
    <border>
      <left/>
      <right/>
      <top style="medium">
        <color theme="0" tint="-0.14999847407452621"/>
      </top>
      <bottom style="medium">
        <color theme="0" tint="-0.14999847407452621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thin">
        <color theme="0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/>
      </left>
      <right style="thin">
        <color theme="0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/>
      <diagonal/>
    </border>
    <border>
      <left/>
      <right style="thin">
        <color theme="0" tint="-0.14999847407452621"/>
      </right>
      <top style="medium">
        <color theme="0" tint="-0.249977111117893"/>
      </top>
      <bottom/>
      <diagonal/>
    </border>
    <border>
      <left style="thin">
        <color theme="0" tint="-0.14999847407452621"/>
      </left>
      <right/>
      <top style="medium">
        <color theme="0" tint="-0.249977111117893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0" tint="-0.249977111117893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medium">
        <color theme="0" tint="-0.249977111117893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 style="thin">
        <color theme="0" tint="-0.14999847407452621"/>
      </right>
      <top/>
      <bottom style="medium">
        <color theme="0" tint="-0.14999847407452621"/>
      </bottom>
      <diagonal/>
    </border>
    <border>
      <left style="thin">
        <color theme="0" tint="-0.14999847407452621"/>
      </left>
      <right/>
      <top/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medium">
        <color theme="0" tint="-0.14999847407452621"/>
      </bottom>
      <diagonal/>
    </border>
    <border>
      <left/>
      <right/>
      <top style="medium">
        <color theme="0" tint="-0.14999847407452621"/>
      </top>
      <bottom/>
      <diagonal/>
    </border>
    <border>
      <left/>
      <right style="thin">
        <color theme="0" tint="-0.14999847407452621"/>
      </right>
      <top style="medium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0" tint="-0.14999847407452621"/>
      </top>
      <bottom/>
      <diagonal/>
    </border>
    <border>
      <left style="thin">
        <color theme="0" tint="-0.14999847407452621"/>
      </left>
      <right/>
      <top style="medium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medium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medium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theme="0" tint="-0.1499984740745262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">
        <color theme="0" tint="-0.249977111117893"/>
      </top>
      <bottom style="medium">
        <color theme="0" tint="-0.14999847407452621"/>
      </bottom>
      <diagonal/>
    </border>
    <border>
      <left/>
      <right style="thin">
        <color theme="0" tint="-0.249977111117893"/>
      </right>
      <top style="medium">
        <color theme="0" tint="-0.14999847407452621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medium">
        <color theme="0" tint="-0.1499984740745262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14999847407452621"/>
      </top>
      <bottom style="thin">
        <color theme="0" tint="-0.249977111117893"/>
      </bottom>
      <diagonal/>
    </border>
    <border>
      <left/>
      <right/>
      <top style="medium">
        <color theme="0" tint="-0.14999847407452621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theme="0" tint="-0.14999847407452621"/>
      </top>
      <bottom style="medium">
        <color theme="0" tint="-0.14999847407452621"/>
      </bottom>
      <diagonal/>
    </border>
    <border>
      <left style="thin">
        <color theme="0" tint="-0.249977111117893"/>
      </left>
      <right/>
      <top style="medium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0" tint="-0.14999847407452621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14999847407452621"/>
      </bottom>
      <diagonal/>
    </border>
    <border>
      <left/>
      <right/>
      <top style="thin">
        <color theme="0" tint="-0.249977111117893"/>
      </top>
      <bottom style="medium">
        <color theme="0" tint="-0.14999847407452621"/>
      </bottom>
      <diagonal/>
    </border>
    <border>
      <left/>
      <right style="thin">
        <color theme="0" tint="-0.249977111117893"/>
      </right>
      <top/>
      <bottom style="medium">
        <color theme="0" tint="-0.14999847407452621"/>
      </bottom>
      <diagonal/>
    </border>
    <border>
      <left style="thin">
        <color theme="0" tint="-0.249977111117893"/>
      </left>
      <right/>
      <top/>
      <bottom style="medium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theme="0" tint="-0.14999847407452621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medium">
        <color theme="0" tint="-0.14999847407452621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/>
      <bottom style="medium">
        <color theme="0" tint="-0.249977111117893"/>
      </bottom>
      <diagonal/>
    </border>
    <border>
      <left/>
      <right style="thin">
        <color theme="0" tint="-0.249977111117893"/>
      </right>
      <top/>
      <bottom style="medium">
        <color theme="0" tint="-0.249977111117893"/>
      </bottom>
      <diagonal/>
    </border>
    <border>
      <left/>
      <right style="thin">
        <color theme="0" tint="-4.9989318521683403E-2"/>
      </right>
      <top style="medium">
        <color theme="0" tint="-0.14999847407452621"/>
      </top>
      <bottom style="thin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theme="0" tint="-0.14999847407452621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medium">
        <color theme="0" tint="-0.14999847407452621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medium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medium">
        <color theme="0" tint="-0.1499984740745262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medium">
        <color theme="0" tint="-0.14999847407452621"/>
      </bottom>
      <diagonal/>
    </border>
    <border>
      <left/>
      <right style="thin">
        <color theme="0" tint="-4.9989318521683403E-2"/>
      </right>
      <top style="medium">
        <color theme="0" tint="-0.14999847407452621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medium">
        <color theme="0" tint="-0.14999847407452621"/>
      </bottom>
      <diagonal/>
    </border>
    <border>
      <left style="thin">
        <color theme="0" tint="-4.9989318521683403E-2"/>
      </left>
      <right style="medium">
        <color theme="0" tint="-0.14999847407452621"/>
      </right>
      <top style="medium">
        <color theme="0" tint="-0.14999847407452621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medium">
        <color theme="0" tint="-0.14999847407452621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medium">
        <color theme="0" tint="-0.14999847407452621"/>
      </right>
      <top style="thin">
        <color theme="0" tint="-4.9989318521683403E-2"/>
      </top>
      <bottom style="medium">
        <color theme="0" tint="-0.14999847407452621"/>
      </bottom>
      <diagonal/>
    </border>
    <border>
      <left/>
      <right/>
      <top style="thin">
        <color theme="0" tint="-4.9989318521683403E-2"/>
      </top>
      <bottom style="medium">
        <color theme="0" tint="-0.1499984740745262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251">
    <xf numFmtId="0" fontId="0" fillId="0" borderId="0" xfId="0"/>
    <xf numFmtId="0" fontId="3" fillId="0" borderId="0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8" fillId="3" borderId="2" xfId="0" applyFont="1" applyFill="1" applyBorder="1" applyAlignment="1" applyProtection="1">
      <alignment horizontal="center" vertical="center"/>
      <protection hidden="1"/>
    </xf>
    <xf numFmtId="0" fontId="9" fillId="3" borderId="3" xfId="0" applyFont="1" applyFill="1" applyBorder="1" applyAlignment="1" applyProtection="1">
      <alignment horizontal="center" vertical="center"/>
      <protection hidden="1"/>
    </xf>
    <xf numFmtId="0" fontId="8" fillId="3" borderId="3" xfId="0" applyFont="1" applyFill="1" applyBorder="1" applyAlignment="1" applyProtection="1">
      <alignment horizontal="center" vertical="center"/>
      <protection hidden="1"/>
    </xf>
    <xf numFmtId="0" fontId="8" fillId="3" borderId="4" xfId="0" applyFont="1" applyFill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0" fillId="4" borderId="5" xfId="0" applyFont="1" applyFill="1" applyBorder="1" applyAlignment="1" applyProtection="1">
      <alignment horizontal="left" vertical="center"/>
      <protection hidden="1"/>
    </xf>
    <xf numFmtId="3" fontId="10" fillId="4" borderId="6" xfId="1" applyNumberFormat="1" applyFont="1" applyFill="1" applyBorder="1" applyAlignment="1" applyProtection="1">
      <alignment horizontal="center" vertical="center"/>
      <protection hidden="1"/>
    </xf>
    <xf numFmtId="3" fontId="10" fillId="4" borderId="7" xfId="1" applyNumberFormat="1" applyFont="1" applyFill="1" applyBorder="1" applyAlignment="1" applyProtection="1">
      <alignment horizontal="center" vertical="center"/>
      <protection hidden="1"/>
    </xf>
    <xf numFmtId="0" fontId="8" fillId="3" borderId="8" xfId="0" applyFont="1" applyFill="1" applyBorder="1" applyAlignment="1" applyProtection="1">
      <alignment horizontal="left" vertical="center"/>
      <protection hidden="1"/>
    </xf>
    <xf numFmtId="3" fontId="11" fillId="3" borderId="3" xfId="0" applyNumberFormat="1" applyFont="1" applyFill="1" applyBorder="1" applyAlignment="1" applyProtection="1">
      <alignment horizontal="center" vertical="center"/>
      <protection hidden="1"/>
    </xf>
    <xf numFmtId="3" fontId="11" fillId="5" borderId="3" xfId="0" applyNumberFormat="1" applyFont="1" applyFill="1" applyBorder="1" applyAlignment="1" applyProtection="1">
      <alignment horizontal="center" vertical="center"/>
      <protection locked="0" hidden="1"/>
    </xf>
    <xf numFmtId="3" fontId="11" fillId="5" borderId="4" xfId="0" applyNumberFormat="1" applyFont="1" applyFill="1" applyBorder="1" applyAlignment="1" applyProtection="1">
      <alignment horizontal="center" vertical="center"/>
      <protection locked="0" hidden="1"/>
    </xf>
    <xf numFmtId="0" fontId="10" fillId="4" borderId="8" xfId="0" applyFont="1" applyFill="1" applyBorder="1" applyAlignment="1" applyProtection="1">
      <alignment horizontal="left" vertical="center"/>
      <protection hidden="1"/>
    </xf>
    <xf numFmtId="3" fontId="10" fillId="4" borderId="6" xfId="0" applyNumberFormat="1" applyFont="1" applyFill="1" applyBorder="1" applyAlignment="1" applyProtection="1">
      <alignment horizontal="center" vertical="center"/>
      <protection hidden="1"/>
    </xf>
    <xf numFmtId="3" fontId="10" fillId="4" borderId="3" xfId="0" applyNumberFormat="1" applyFont="1" applyFill="1" applyBorder="1" applyAlignment="1" applyProtection="1">
      <alignment horizontal="center" vertical="center"/>
      <protection hidden="1"/>
    </xf>
    <xf numFmtId="3" fontId="10" fillId="4" borderId="4" xfId="0" applyNumberFormat="1" applyFont="1" applyFill="1" applyBorder="1" applyAlignment="1" applyProtection="1">
      <alignment horizontal="center" vertical="center"/>
      <protection hidden="1"/>
    </xf>
    <xf numFmtId="0" fontId="8" fillId="3" borderId="9" xfId="0" applyFont="1" applyFill="1" applyBorder="1" applyAlignment="1" applyProtection="1">
      <alignment horizontal="left" vertical="center" wrapText="1"/>
      <protection hidden="1"/>
    </xf>
    <xf numFmtId="3" fontId="11" fillId="3" borderId="10" xfId="0" applyNumberFormat="1" applyFont="1" applyFill="1" applyBorder="1" applyAlignment="1" applyProtection="1">
      <alignment horizontal="center" vertical="center"/>
      <protection hidden="1"/>
    </xf>
    <xf numFmtId="3" fontId="11" fillId="5" borderId="10" xfId="0" applyNumberFormat="1" applyFont="1" applyFill="1" applyBorder="1" applyAlignment="1" applyProtection="1">
      <alignment horizontal="center" vertical="center"/>
      <protection locked="0" hidden="1"/>
    </xf>
    <xf numFmtId="3" fontId="11" fillId="5" borderId="11" xfId="0" applyNumberFormat="1" applyFont="1" applyFill="1" applyBorder="1" applyAlignment="1" applyProtection="1">
      <alignment horizontal="center" vertical="center"/>
      <protection locked="0" hidden="1"/>
    </xf>
    <xf numFmtId="0" fontId="8" fillId="3" borderId="12" xfId="0" applyFont="1" applyFill="1" applyBorder="1" applyAlignment="1" applyProtection="1">
      <alignment horizontal="left" vertical="center"/>
      <protection hidden="1"/>
    </xf>
    <xf numFmtId="3" fontId="11" fillId="3" borderId="13" xfId="1" applyNumberFormat="1" applyFont="1" applyFill="1" applyBorder="1" applyAlignment="1" applyProtection="1">
      <alignment horizontal="center" vertical="center"/>
      <protection hidden="1"/>
    </xf>
    <xf numFmtId="3" fontId="11" fillId="5" borderId="13" xfId="0" applyNumberFormat="1" applyFont="1" applyFill="1" applyBorder="1" applyAlignment="1" applyProtection="1">
      <alignment horizontal="center" vertical="center"/>
      <protection locked="0" hidden="1"/>
    </xf>
    <xf numFmtId="3" fontId="11" fillId="5" borderId="14" xfId="0" applyNumberFormat="1" applyFont="1" applyFill="1" applyBorder="1" applyAlignment="1" applyProtection="1">
      <alignment horizontal="center" vertical="center"/>
      <protection locked="0" hidden="1"/>
    </xf>
    <xf numFmtId="3" fontId="11" fillId="3" borderId="13" xfId="0" applyNumberFormat="1" applyFont="1" applyFill="1" applyBorder="1" applyAlignment="1" applyProtection="1">
      <alignment horizontal="center" vertical="center"/>
      <protection hidden="1"/>
    </xf>
    <xf numFmtId="3" fontId="11" fillId="3" borderId="14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8" fillId="3" borderId="15" xfId="0" applyFont="1" applyFill="1" applyBorder="1" applyAlignment="1" applyProtection="1">
      <alignment horizontal="left" vertical="center"/>
      <protection hidden="1"/>
    </xf>
    <xf numFmtId="3" fontId="11" fillId="3" borderId="16" xfId="0" applyNumberFormat="1" applyFont="1" applyFill="1" applyBorder="1" applyAlignment="1" applyProtection="1">
      <alignment horizontal="center" vertical="center"/>
      <protection hidden="1"/>
    </xf>
    <xf numFmtId="3" fontId="11" fillId="5" borderId="16" xfId="0" applyNumberFormat="1" applyFont="1" applyFill="1" applyBorder="1" applyAlignment="1" applyProtection="1">
      <alignment horizontal="center" vertical="center"/>
      <protection locked="0" hidden="1"/>
    </xf>
    <xf numFmtId="3" fontId="11" fillId="5" borderId="17" xfId="0" applyNumberFormat="1" applyFont="1" applyFill="1" applyBorder="1" applyAlignment="1" applyProtection="1">
      <alignment horizontal="center" vertical="center"/>
      <protection locked="0" hidden="1"/>
    </xf>
    <xf numFmtId="0" fontId="7" fillId="0" borderId="0" xfId="0" applyFont="1" applyFill="1" applyBorder="1" applyAlignment="1" applyProtection="1">
      <alignment vertical="center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8" fillId="3" borderId="20" xfId="0" applyFont="1" applyFill="1" applyBorder="1" applyAlignment="1" applyProtection="1">
      <alignment horizontal="center" vertical="center"/>
      <protection hidden="1"/>
    </xf>
    <xf numFmtId="0" fontId="8" fillId="6" borderId="21" xfId="0" applyFont="1" applyFill="1" applyBorder="1" applyAlignment="1" applyProtection="1">
      <alignment horizontal="center" vertical="center"/>
      <protection hidden="1"/>
    </xf>
    <xf numFmtId="0" fontId="9" fillId="6" borderId="21" xfId="0" applyFont="1" applyFill="1" applyBorder="1" applyAlignment="1" applyProtection="1">
      <alignment horizontal="center" vertical="center"/>
      <protection hidden="1"/>
    </xf>
    <xf numFmtId="3" fontId="8" fillId="6" borderId="21" xfId="0" applyNumberFormat="1" applyFont="1" applyFill="1" applyBorder="1" applyAlignment="1" applyProtection="1">
      <alignment horizontal="center" vertical="center"/>
      <protection hidden="1"/>
    </xf>
    <xf numFmtId="0" fontId="8" fillId="0" borderId="22" xfId="0" applyFont="1" applyFill="1" applyBorder="1" applyAlignment="1" applyProtection="1">
      <alignment horizontal="center" vertical="center"/>
      <protection hidden="1"/>
    </xf>
    <xf numFmtId="0" fontId="12" fillId="0" borderId="22" xfId="0" applyFont="1" applyFill="1" applyBorder="1" applyAlignment="1" applyProtection="1">
      <alignment horizontal="center" vertical="center" wrapText="1"/>
      <protection hidden="1"/>
    </xf>
    <xf numFmtId="0" fontId="5" fillId="0" borderId="22" xfId="0" applyFont="1" applyFill="1" applyBorder="1" applyAlignment="1" applyProtection="1">
      <alignment horizontal="right" vertical="center"/>
      <protection hidden="1"/>
    </xf>
    <xf numFmtId="0" fontId="8" fillId="0" borderId="23" xfId="0" applyFont="1" applyFill="1" applyBorder="1" applyAlignment="1" applyProtection="1">
      <alignment horizontal="center" vertical="center"/>
      <protection hidden="1"/>
    </xf>
    <xf numFmtId="0" fontId="8" fillId="0" borderId="24" xfId="0" applyFont="1" applyFill="1" applyBorder="1" applyAlignment="1" applyProtection="1">
      <alignment horizontal="center" vertical="center"/>
      <protection hidden="1"/>
    </xf>
    <xf numFmtId="0" fontId="8" fillId="0" borderId="25" xfId="0" applyFont="1" applyFill="1" applyBorder="1" applyAlignment="1" applyProtection="1">
      <alignment horizontal="center" vertical="center"/>
      <protection hidden="1"/>
    </xf>
    <xf numFmtId="0" fontId="8" fillId="0" borderId="26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right" vertical="center"/>
      <protection hidden="1"/>
    </xf>
    <xf numFmtId="0" fontId="16" fillId="3" borderId="35" xfId="0" applyFont="1" applyFill="1" applyBorder="1" applyAlignment="1" applyProtection="1">
      <alignment horizontal="center" vertical="center"/>
      <protection hidden="1"/>
    </xf>
    <xf numFmtId="0" fontId="8" fillId="5" borderId="41" xfId="0" applyFont="1" applyFill="1" applyBorder="1" applyAlignment="1" applyProtection="1">
      <alignment horizontal="center" vertical="center"/>
      <protection locked="0" hidden="1"/>
    </xf>
    <xf numFmtId="0" fontId="8" fillId="5" borderId="13" xfId="0" applyFont="1" applyFill="1" applyBorder="1" applyAlignment="1" applyProtection="1">
      <alignment horizontal="center" vertical="center"/>
      <protection locked="0" hidden="1"/>
    </xf>
    <xf numFmtId="0" fontId="8" fillId="5" borderId="45" xfId="0" applyFont="1" applyFill="1" applyBorder="1" applyAlignment="1" applyProtection="1">
      <alignment horizontal="center" vertical="center"/>
      <protection locked="0" hidden="1"/>
    </xf>
    <xf numFmtId="0" fontId="8" fillId="5" borderId="46" xfId="0" applyFont="1" applyFill="1" applyBorder="1" applyAlignment="1" applyProtection="1">
      <alignment horizontal="center" vertical="center"/>
      <protection locked="0" hidden="1"/>
    </xf>
    <xf numFmtId="0" fontId="8" fillId="5" borderId="37" xfId="0" applyFont="1" applyFill="1" applyBorder="1" applyAlignment="1" applyProtection="1">
      <alignment horizontal="center" vertical="center"/>
      <protection locked="0" hidden="1"/>
    </xf>
    <xf numFmtId="0" fontId="8" fillId="5" borderId="38" xfId="0" applyFont="1" applyFill="1" applyBorder="1" applyAlignment="1" applyProtection="1">
      <alignment horizontal="center" vertical="center"/>
      <protection locked="0" hidden="1"/>
    </xf>
    <xf numFmtId="0" fontId="8" fillId="3" borderId="47" xfId="0" applyFont="1" applyFill="1" applyBorder="1" applyAlignment="1" applyProtection="1">
      <alignment horizontal="center" vertical="center"/>
      <protection locked="0" hidden="1"/>
    </xf>
    <xf numFmtId="0" fontId="8" fillId="0" borderId="48" xfId="0" applyFont="1" applyFill="1" applyBorder="1" applyAlignment="1" applyProtection="1">
      <alignment horizontal="center" vertical="center"/>
      <protection hidden="1"/>
    </xf>
    <xf numFmtId="0" fontId="8" fillId="0" borderId="49" xfId="0" applyFont="1" applyFill="1" applyBorder="1" applyAlignment="1" applyProtection="1">
      <alignment horizontal="center" vertical="center"/>
      <protection hidden="1"/>
    </xf>
    <xf numFmtId="10" fontId="17" fillId="0" borderId="49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 vertical="center"/>
      <protection hidden="1"/>
    </xf>
    <xf numFmtId="0" fontId="11" fillId="0" borderId="2" xfId="0" applyFont="1" applyBorder="1" applyAlignment="1" applyProtection="1">
      <alignment horizontal="right"/>
      <protection hidden="1"/>
    </xf>
    <xf numFmtId="0" fontId="11" fillId="5" borderId="2" xfId="0" applyFont="1" applyFill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4" fillId="0" borderId="0" xfId="0" applyFont="1" applyFill="1" applyBorder="1" applyProtection="1">
      <protection hidden="1"/>
    </xf>
    <xf numFmtId="0" fontId="4" fillId="0" borderId="0" xfId="0" applyFont="1" applyProtection="1">
      <protection hidden="1"/>
    </xf>
    <xf numFmtId="0" fontId="8" fillId="0" borderId="0" xfId="0" applyFont="1" applyFill="1" applyBorder="1" applyProtection="1">
      <protection hidden="1"/>
    </xf>
    <xf numFmtId="0" fontId="19" fillId="7" borderId="50" xfId="2" applyFont="1" applyFill="1" applyBorder="1" applyAlignment="1" applyProtection="1">
      <alignment horizontal="center" vertical="center"/>
      <protection hidden="1"/>
    </xf>
    <xf numFmtId="164" fontId="8" fillId="7" borderId="50" xfId="1" applyFont="1" applyFill="1" applyBorder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164" fontId="7" fillId="3" borderId="56" xfId="1" applyFont="1" applyFill="1" applyBorder="1" applyAlignment="1" applyProtection="1">
      <alignment horizontal="center" vertical="center"/>
      <protection hidden="1"/>
    </xf>
    <xf numFmtId="164" fontId="22" fillId="3" borderId="63" xfId="1" applyFont="1" applyFill="1" applyBorder="1" applyAlignment="1" applyProtection="1">
      <alignment horizontal="center" vertical="center"/>
      <protection hidden="1"/>
    </xf>
    <xf numFmtId="164" fontId="22" fillId="3" borderId="69" xfId="1" applyFont="1" applyFill="1" applyBorder="1" applyAlignment="1" applyProtection="1">
      <alignment horizontal="center" vertical="center"/>
      <protection hidden="1"/>
    </xf>
    <xf numFmtId="164" fontId="22" fillId="3" borderId="78" xfId="1" applyFont="1" applyFill="1" applyBorder="1" applyAlignment="1" applyProtection="1">
      <alignment horizontal="center" vertical="center"/>
      <protection hidden="1"/>
    </xf>
    <xf numFmtId="0" fontId="26" fillId="0" borderId="0" xfId="0" applyFont="1"/>
    <xf numFmtId="0" fontId="26" fillId="0" borderId="34" xfId="0" applyFont="1" applyBorder="1"/>
    <xf numFmtId="0" fontId="26" fillId="0" borderId="0" xfId="0" applyFont="1" applyFill="1" applyBorder="1"/>
    <xf numFmtId="0" fontId="11" fillId="0" borderId="0" xfId="0" applyFont="1" applyFill="1" applyBorder="1" applyProtection="1">
      <protection hidden="1"/>
    </xf>
    <xf numFmtId="0" fontId="11" fillId="0" borderId="0" xfId="0" applyFont="1" applyProtection="1">
      <protection hidden="1"/>
    </xf>
    <xf numFmtId="164" fontId="22" fillId="10" borderId="63" xfId="1" applyFont="1" applyFill="1" applyBorder="1" applyAlignment="1" applyProtection="1">
      <alignment horizontal="center" vertical="center"/>
      <protection hidden="1"/>
    </xf>
    <xf numFmtId="164" fontId="22" fillId="10" borderId="69" xfId="1" applyFont="1" applyFill="1" applyBorder="1" applyAlignment="1" applyProtection="1">
      <alignment horizontal="center" vertical="center"/>
      <protection hidden="1"/>
    </xf>
    <xf numFmtId="164" fontId="8" fillId="0" borderId="0" xfId="1" applyFont="1" applyAlignment="1" applyProtection="1">
      <alignment horizontal="center" vertical="center"/>
      <protection hidden="1"/>
    </xf>
    <xf numFmtId="164" fontId="8" fillId="0" borderId="0" xfId="1" applyFont="1" applyProtection="1">
      <protection hidden="1"/>
    </xf>
    <xf numFmtId="164" fontId="8" fillId="0" borderId="0" xfId="0" applyNumberFormat="1" applyFont="1" applyProtection="1">
      <protection hidden="1"/>
    </xf>
    <xf numFmtId="0" fontId="8" fillId="0" borderId="0" xfId="0" applyFont="1" applyProtection="1">
      <protection locked="0" hidden="1"/>
    </xf>
    <xf numFmtId="0" fontId="30" fillId="0" borderId="0" xfId="0" applyFont="1" applyBorder="1" applyAlignment="1" applyProtection="1">
      <alignment vertical="center"/>
      <protection hidden="1"/>
    </xf>
    <xf numFmtId="0" fontId="30" fillId="0" borderId="0" xfId="0" applyFont="1" applyAlignment="1" applyProtection="1">
      <alignment vertical="center"/>
      <protection hidden="1"/>
    </xf>
    <xf numFmtId="0" fontId="31" fillId="3" borderId="80" xfId="0" applyFont="1" applyFill="1" applyBorder="1" applyAlignment="1">
      <alignment wrapText="1"/>
    </xf>
    <xf numFmtId="0" fontId="32" fillId="0" borderId="0" xfId="0" applyFont="1" applyBorder="1"/>
    <xf numFmtId="0" fontId="32" fillId="0" borderId="0" xfId="0" applyFont="1"/>
    <xf numFmtId="0" fontId="31" fillId="3" borderId="83" xfId="0" applyFont="1" applyFill="1" applyBorder="1" applyAlignment="1">
      <alignment wrapText="1"/>
    </xf>
    <xf numFmtId="0" fontId="31" fillId="3" borderId="86" xfId="0" applyFont="1" applyFill="1" applyBorder="1" applyAlignment="1">
      <alignment wrapText="1"/>
    </xf>
    <xf numFmtId="0" fontId="31" fillId="3" borderId="39" xfId="0" applyFont="1" applyFill="1" applyBorder="1" applyAlignment="1">
      <alignment vertical="center" wrapText="1"/>
    </xf>
    <xf numFmtId="0" fontId="31" fillId="3" borderId="43" xfId="0" applyFont="1" applyFill="1" applyBorder="1" applyAlignment="1">
      <alignment vertical="center" wrapText="1"/>
    </xf>
    <xf numFmtId="0" fontId="31" fillId="3" borderId="12" xfId="0" applyFont="1" applyFill="1" applyBorder="1" applyAlignment="1">
      <alignment vertical="center" wrapText="1"/>
    </xf>
    <xf numFmtId="0" fontId="31" fillId="3" borderId="46" xfId="0" applyFont="1" applyFill="1" applyBorder="1" applyAlignment="1">
      <alignment vertical="center" wrapText="1"/>
    </xf>
    <xf numFmtId="0" fontId="33" fillId="3" borderId="39" xfId="0" applyFont="1" applyFill="1" applyBorder="1" applyAlignment="1">
      <alignment wrapText="1"/>
    </xf>
    <xf numFmtId="0" fontId="33" fillId="3" borderId="92" xfId="0" applyFont="1" applyFill="1" applyBorder="1"/>
    <xf numFmtId="0" fontId="34" fillId="3" borderId="39" xfId="0" applyFont="1" applyFill="1" applyBorder="1" applyAlignment="1">
      <alignment horizontal="center"/>
    </xf>
    <xf numFmtId="0" fontId="31" fillId="3" borderId="90" xfId="0" applyFont="1" applyFill="1" applyBorder="1" applyAlignment="1">
      <alignment vertical="center" wrapText="1"/>
    </xf>
    <xf numFmtId="0" fontId="31" fillId="5" borderId="93" xfId="0" applyFont="1" applyFill="1" applyBorder="1" applyAlignment="1">
      <alignment vertical="center"/>
    </xf>
    <xf numFmtId="0" fontId="32" fillId="5" borderId="94" xfId="0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1" fillId="3" borderId="91" xfId="0" applyFont="1" applyFill="1" applyBorder="1" applyAlignment="1">
      <alignment vertical="center" wrapText="1"/>
    </xf>
    <xf numFmtId="0" fontId="31" fillId="5" borderId="95" xfId="0" applyFont="1" applyFill="1" applyBorder="1" applyAlignment="1">
      <alignment vertical="center"/>
    </xf>
    <xf numFmtId="0" fontId="32" fillId="5" borderId="96" xfId="0" applyFont="1" applyFill="1" applyBorder="1" applyAlignment="1">
      <alignment vertical="center"/>
    </xf>
    <xf numFmtId="0" fontId="8" fillId="5" borderId="38" xfId="0" applyFont="1" applyFill="1" applyBorder="1" applyAlignment="1" applyProtection="1">
      <alignment horizontal="center" vertical="center"/>
      <protection locked="0" hidden="1"/>
    </xf>
    <xf numFmtId="0" fontId="8" fillId="5" borderId="46" xfId="0" applyFont="1" applyFill="1" applyBorder="1" applyAlignment="1" applyProtection="1">
      <alignment horizontal="center" vertical="center"/>
      <protection locked="0" hidden="1"/>
    </xf>
    <xf numFmtId="0" fontId="8" fillId="5" borderId="45" xfId="0" applyFont="1" applyFill="1" applyBorder="1" applyAlignment="1" applyProtection="1">
      <alignment horizontal="center" vertical="center"/>
      <protection locked="0" hidden="1"/>
    </xf>
    <xf numFmtId="0" fontId="8" fillId="3" borderId="34" xfId="0" applyFont="1" applyFill="1" applyBorder="1" applyAlignment="1" applyProtection="1">
      <alignment horizontal="right" vertical="center"/>
      <protection locked="0" hidden="1"/>
    </xf>
    <xf numFmtId="0" fontId="8" fillId="3" borderId="35" xfId="0" applyFont="1" applyFill="1" applyBorder="1" applyAlignment="1" applyProtection="1">
      <alignment horizontal="right" vertical="center"/>
      <protection locked="0" hidden="1"/>
    </xf>
    <xf numFmtId="0" fontId="8" fillId="3" borderId="36" xfId="0" applyFont="1" applyFill="1" applyBorder="1" applyAlignment="1" applyProtection="1">
      <alignment horizontal="center" vertical="center"/>
      <protection locked="0" hidden="1"/>
    </xf>
    <xf numFmtId="0" fontId="8" fillId="3" borderId="35" xfId="0" applyFont="1" applyFill="1" applyBorder="1" applyAlignment="1" applyProtection="1">
      <alignment horizontal="center" vertical="center"/>
      <protection locked="0" hidden="1"/>
    </xf>
    <xf numFmtId="0" fontId="8" fillId="3" borderId="47" xfId="0" applyFont="1" applyFill="1" applyBorder="1" applyAlignment="1" applyProtection="1">
      <alignment horizontal="center" vertical="center"/>
      <protection locked="0" hidden="1"/>
    </xf>
    <xf numFmtId="0" fontId="8" fillId="5" borderId="44" xfId="0" applyFont="1" applyFill="1" applyBorder="1" applyAlignment="1" applyProtection="1">
      <alignment horizontal="center" vertical="center"/>
      <protection locked="0" hidden="1"/>
    </xf>
    <xf numFmtId="0" fontId="8" fillId="5" borderId="12" xfId="0" applyFont="1" applyFill="1" applyBorder="1" applyAlignment="1" applyProtection="1">
      <alignment horizontal="center" vertical="center"/>
      <protection locked="0" hidden="1"/>
    </xf>
    <xf numFmtId="0" fontId="8" fillId="5" borderId="14" xfId="0" applyFont="1" applyFill="1" applyBorder="1" applyAlignment="1" applyProtection="1">
      <alignment horizontal="center" vertical="center"/>
      <protection locked="0" hidden="1"/>
    </xf>
    <xf numFmtId="0" fontId="8" fillId="5" borderId="13" xfId="0" applyFont="1" applyFill="1" applyBorder="1" applyAlignment="1" applyProtection="1">
      <alignment horizontal="center" vertical="center"/>
      <protection locked="0" hidden="1"/>
    </xf>
    <xf numFmtId="0" fontId="14" fillId="3" borderId="30" xfId="0" applyFont="1" applyFill="1" applyBorder="1" applyAlignment="1" applyProtection="1">
      <alignment horizontal="center" vertical="center" wrapText="1"/>
      <protection hidden="1"/>
    </xf>
    <xf numFmtId="0" fontId="14" fillId="3" borderId="31" xfId="0" applyFont="1" applyFill="1" applyBorder="1" applyAlignment="1" applyProtection="1">
      <alignment horizontal="center" vertical="center" wrapText="1"/>
      <protection hidden="1"/>
    </xf>
    <xf numFmtId="0" fontId="14" fillId="3" borderId="13" xfId="0" applyFont="1" applyFill="1" applyBorder="1" applyAlignment="1" applyProtection="1">
      <alignment horizontal="center" vertical="center" wrapText="1"/>
      <protection hidden="1"/>
    </xf>
    <xf numFmtId="0" fontId="14" fillId="3" borderId="14" xfId="0" applyFont="1" applyFill="1" applyBorder="1" applyAlignment="1" applyProtection="1">
      <alignment horizontal="center" vertical="center" wrapText="1"/>
      <protection hidden="1"/>
    </xf>
    <xf numFmtId="0" fontId="14" fillId="3" borderId="37" xfId="0" applyFont="1" applyFill="1" applyBorder="1" applyAlignment="1" applyProtection="1">
      <alignment horizontal="center" vertical="center" wrapText="1"/>
      <protection hidden="1"/>
    </xf>
    <xf numFmtId="0" fontId="14" fillId="3" borderId="38" xfId="0" applyFont="1" applyFill="1" applyBorder="1" applyAlignment="1" applyProtection="1">
      <alignment horizontal="center" vertical="center" wrapText="1"/>
      <protection hidden="1"/>
    </xf>
    <xf numFmtId="0" fontId="14" fillId="3" borderId="34" xfId="0" applyFont="1" applyFill="1" applyBorder="1" applyAlignment="1" applyProtection="1">
      <alignment horizontal="center" vertical="center" wrapText="1"/>
      <protection hidden="1"/>
    </xf>
    <xf numFmtId="0" fontId="8" fillId="5" borderId="39" xfId="0" applyFont="1" applyFill="1" applyBorder="1" applyAlignment="1" applyProtection="1">
      <alignment horizontal="center" vertical="center"/>
      <protection locked="0" hidden="1"/>
    </xf>
    <xf numFmtId="0" fontId="8" fillId="5" borderId="40" xfId="0" applyFont="1" applyFill="1" applyBorder="1" applyAlignment="1" applyProtection="1">
      <alignment horizontal="center" vertical="center"/>
      <protection locked="0" hidden="1"/>
    </xf>
    <xf numFmtId="0" fontId="8" fillId="5" borderId="42" xfId="0" applyFont="1" applyFill="1" applyBorder="1" applyAlignment="1" applyProtection="1">
      <alignment horizontal="center" vertical="center"/>
      <protection locked="0" hidden="1"/>
    </xf>
    <xf numFmtId="0" fontId="8" fillId="5" borderId="43" xfId="0" applyFont="1" applyFill="1" applyBorder="1" applyAlignment="1" applyProtection="1">
      <alignment horizontal="center" vertical="center"/>
      <protection locked="0" hidden="1"/>
    </xf>
    <xf numFmtId="0" fontId="8" fillId="5" borderId="10" xfId="0" applyFont="1" applyFill="1" applyBorder="1" applyAlignment="1" applyProtection="1">
      <alignment horizontal="center" vertical="center"/>
      <protection locked="0" hidden="1"/>
    </xf>
    <xf numFmtId="0" fontId="8" fillId="5" borderId="11" xfId="0" applyFont="1" applyFill="1" applyBorder="1" applyAlignment="1" applyProtection="1">
      <alignment horizontal="center" vertical="center"/>
      <protection locked="0" hidden="1"/>
    </xf>
    <xf numFmtId="0" fontId="13" fillId="3" borderId="27" xfId="0" applyFont="1" applyFill="1" applyBorder="1" applyAlignment="1" applyProtection="1">
      <alignment horizontal="center" vertical="center" wrapText="1"/>
      <protection hidden="1"/>
    </xf>
    <xf numFmtId="0" fontId="13" fillId="3" borderId="0" xfId="0" applyFont="1" applyFill="1" applyBorder="1" applyAlignment="1" applyProtection="1">
      <alignment horizontal="center" vertical="center" wrapText="1"/>
      <protection hidden="1"/>
    </xf>
    <xf numFmtId="0" fontId="13" fillId="3" borderId="34" xfId="0" applyFont="1" applyFill="1" applyBorder="1" applyAlignment="1" applyProtection="1">
      <alignment horizontal="center" vertical="center" wrapText="1"/>
      <protection hidden="1"/>
    </xf>
    <xf numFmtId="0" fontId="14" fillId="3" borderId="27" xfId="0" applyFont="1" applyFill="1" applyBorder="1" applyAlignment="1" applyProtection="1">
      <alignment horizontal="center" vertical="center" wrapText="1"/>
      <protection hidden="1"/>
    </xf>
    <xf numFmtId="0" fontId="14" fillId="3" borderId="28" xfId="0" applyFont="1" applyFill="1" applyBorder="1" applyAlignment="1" applyProtection="1">
      <alignment horizontal="center" vertical="center" wrapText="1"/>
      <protection hidden="1"/>
    </xf>
    <xf numFmtId="0" fontId="14" fillId="3" borderId="0" xfId="0" applyFont="1" applyFill="1" applyBorder="1" applyAlignment="1" applyProtection="1">
      <alignment horizontal="center" vertical="center" wrapText="1"/>
      <protection hidden="1"/>
    </xf>
    <xf numFmtId="0" fontId="14" fillId="3" borderId="32" xfId="0" applyFont="1" applyFill="1" applyBorder="1" applyAlignment="1" applyProtection="1">
      <alignment horizontal="center" vertical="center" wrapText="1"/>
      <protection hidden="1"/>
    </xf>
    <xf numFmtId="0" fontId="14" fillId="3" borderId="29" xfId="0" applyFont="1" applyFill="1" applyBorder="1" applyAlignment="1" applyProtection="1">
      <alignment horizontal="center" vertical="center" wrapText="1"/>
      <protection hidden="1"/>
    </xf>
    <xf numFmtId="0" fontId="14" fillId="3" borderId="33" xfId="0" applyFont="1" applyFill="1" applyBorder="1" applyAlignment="1" applyProtection="1">
      <alignment horizontal="center" vertical="center" wrapText="1"/>
      <protection hidden="1"/>
    </xf>
    <xf numFmtId="0" fontId="15" fillId="3" borderId="29" xfId="0" applyFont="1" applyFill="1" applyBorder="1" applyAlignment="1" applyProtection="1">
      <alignment horizontal="center" vertical="center" wrapText="1"/>
      <protection hidden="1"/>
    </xf>
    <xf numFmtId="0" fontId="15" fillId="3" borderId="28" xfId="0" applyFont="1" applyFill="1" applyBorder="1" applyAlignment="1" applyProtection="1">
      <alignment horizontal="center" vertical="center" wrapText="1"/>
      <protection hidden="1"/>
    </xf>
    <xf numFmtId="0" fontId="15" fillId="3" borderId="33" xfId="0" applyFont="1" applyFill="1" applyBorder="1" applyAlignment="1" applyProtection="1">
      <alignment horizontal="center" vertical="center" wrapText="1"/>
      <protection hidden="1"/>
    </xf>
    <xf numFmtId="0" fontId="15" fillId="3" borderId="32" xfId="0" applyFont="1" applyFill="1" applyBorder="1" applyAlignment="1" applyProtection="1">
      <alignment horizontal="center" vertical="center" wrapText="1"/>
      <protection hidden="1"/>
    </xf>
    <xf numFmtId="0" fontId="15" fillId="3" borderId="36" xfId="0" applyFont="1" applyFill="1" applyBorder="1" applyAlignment="1" applyProtection="1">
      <alignment horizontal="center" vertical="center" wrapText="1"/>
      <protection hidden="1"/>
    </xf>
    <xf numFmtId="0" fontId="15" fillId="3" borderId="35" xfId="0" applyFont="1" applyFill="1" applyBorder="1" applyAlignment="1" applyProtection="1">
      <alignment horizontal="center" vertical="center" wrapText="1"/>
      <protection hidden="1"/>
    </xf>
    <xf numFmtId="9" fontId="8" fillId="5" borderId="0" xfId="0" applyNumberFormat="1" applyFont="1" applyFill="1" applyBorder="1" applyAlignment="1" applyProtection="1">
      <alignment horizontal="center" vertical="center"/>
      <protection hidden="1"/>
    </xf>
    <xf numFmtId="0" fontId="8" fillId="5" borderId="0" xfId="0" applyFont="1" applyFill="1" applyBorder="1" applyAlignment="1" applyProtection="1">
      <alignment horizontal="center" vertical="center"/>
      <protection hidden="1"/>
    </xf>
    <xf numFmtId="0" fontId="8" fillId="5" borderId="34" xfId="0" applyFont="1" applyFill="1" applyBorder="1" applyAlignment="1" applyProtection="1">
      <alignment horizontal="center" vertical="center"/>
      <protection hidden="1"/>
    </xf>
    <xf numFmtId="0" fontId="8" fillId="5" borderId="33" xfId="0" applyFont="1" applyFill="1" applyBorder="1" applyAlignment="1" applyProtection="1">
      <alignment horizontal="center" vertical="center"/>
      <protection hidden="1"/>
    </xf>
    <xf numFmtId="0" fontId="8" fillId="5" borderId="36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 applyProtection="1">
      <alignment horizontal="center" vertical="center"/>
      <protection hidden="1"/>
    </xf>
    <xf numFmtId="0" fontId="19" fillId="8" borderId="71" xfId="2" applyFont="1" applyFill="1" applyBorder="1" applyAlignment="1" applyProtection="1">
      <alignment horizontal="left" vertical="center" wrapText="1"/>
      <protection hidden="1"/>
    </xf>
    <xf numFmtId="0" fontId="19" fillId="8" borderId="73" xfId="2" applyFont="1" applyFill="1" applyBorder="1" applyAlignment="1" applyProtection="1">
      <alignment horizontal="left" vertical="center" wrapText="1"/>
      <protection hidden="1"/>
    </xf>
    <xf numFmtId="0" fontId="19" fillId="8" borderId="57" xfId="2" applyFont="1" applyFill="1" applyBorder="1" applyAlignment="1" applyProtection="1">
      <alignment horizontal="left" vertical="center" wrapText="1"/>
      <protection hidden="1"/>
    </xf>
    <xf numFmtId="0" fontId="19" fillId="8" borderId="59" xfId="2" applyFont="1" applyFill="1" applyBorder="1" applyAlignment="1" applyProtection="1">
      <alignment horizontal="left" vertical="center" wrapText="1"/>
      <protection hidden="1"/>
    </xf>
    <xf numFmtId="0" fontId="19" fillId="8" borderId="64" xfId="2" applyFont="1" applyFill="1" applyBorder="1" applyAlignment="1" applyProtection="1">
      <alignment horizontal="left" vertical="center" wrapText="1"/>
      <protection hidden="1"/>
    </xf>
    <xf numFmtId="0" fontId="19" fillId="8" borderId="66" xfId="2" applyFont="1" applyFill="1" applyBorder="1" applyAlignment="1" applyProtection="1">
      <alignment horizontal="left" vertical="center" wrapText="1"/>
      <protection hidden="1"/>
    </xf>
    <xf numFmtId="4" fontId="21" fillId="10" borderId="73" xfId="4" applyNumberFormat="1" applyFont="1" applyFill="1" applyBorder="1" applyAlignment="1" applyProtection="1">
      <alignment horizontal="center" vertical="center" wrapText="1"/>
      <protection hidden="1"/>
    </xf>
    <xf numFmtId="4" fontId="21" fillId="10" borderId="59" xfId="4" applyNumberFormat="1" applyFont="1" applyFill="1" applyBorder="1" applyAlignment="1" applyProtection="1">
      <alignment horizontal="center" vertical="center" wrapText="1"/>
      <protection hidden="1"/>
    </xf>
    <xf numFmtId="4" fontId="21" fillId="10" borderId="66" xfId="4" applyNumberFormat="1" applyFont="1" applyFill="1" applyBorder="1" applyAlignment="1" applyProtection="1">
      <alignment horizontal="center" vertical="center" wrapText="1"/>
      <protection hidden="1"/>
    </xf>
    <xf numFmtId="9" fontId="21" fillId="3" borderId="72" xfId="3" applyFont="1" applyFill="1" applyBorder="1" applyAlignment="1" applyProtection="1">
      <alignment horizontal="center" vertical="center" wrapText="1"/>
      <protection hidden="1"/>
    </xf>
    <xf numFmtId="9" fontId="21" fillId="3" borderId="58" xfId="3" applyFont="1" applyFill="1" applyBorder="1" applyAlignment="1" applyProtection="1">
      <alignment horizontal="center" vertical="center" wrapText="1"/>
      <protection hidden="1"/>
    </xf>
    <xf numFmtId="9" fontId="21" fillId="3" borderId="65" xfId="3" applyFont="1" applyFill="1" applyBorder="1" applyAlignment="1" applyProtection="1">
      <alignment horizontal="center" vertical="center" wrapText="1"/>
      <protection hidden="1"/>
    </xf>
    <xf numFmtId="0" fontId="9" fillId="8" borderId="21" xfId="0" applyFont="1" applyFill="1" applyBorder="1" applyAlignment="1" applyProtection="1">
      <alignment horizontal="center"/>
      <protection hidden="1"/>
    </xf>
    <xf numFmtId="0" fontId="9" fillId="8" borderId="55" xfId="0" applyFont="1" applyFill="1" applyBorder="1" applyAlignment="1" applyProtection="1">
      <alignment horizontal="center"/>
      <protection hidden="1"/>
    </xf>
    <xf numFmtId="0" fontId="8" fillId="8" borderId="61" xfId="0" applyFont="1" applyFill="1" applyBorder="1" applyAlignment="1" applyProtection="1">
      <alignment horizontal="left"/>
      <protection hidden="1"/>
    </xf>
    <xf numFmtId="0" fontId="8" fillId="8" borderId="62" xfId="0" applyFont="1" applyFill="1" applyBorder="1" applyAlignment="1" applyProtection="1">
      <alignment horizontal="left"/>
      <protection hidden="1"/>
    </xf>
    <xf numFmtId="0" fontId="8" fillId="8" borderId="68" xfId="0" applyFont="1" applyFill="1" applyBorder="1" applyAlignment="1" applyProtection="1">
      <alignment horizontal="left"/>
      <protection hidden="1"/>
    </xf>
    <xf numFmtId="0" fontId="8" fillId="8" borderId="70" xfId="0" applyFont="1" applyFill="1" applyBorder="1" applyAlignment="1" applyProtection="1">
      <alignment horizontal="left"/>
      <protection hidden="1"/>
    </xf>
    <xf numFmtId="0" fontId="27" fillId="2" borderId="34" xfId="0" applyFont="1" applyFill="1" applyBorder="1" applyAlignment="1" applyProtection="1">
      <alignment horizontal="center" vertical="center"/>
      <protection hidden="1"/>
    </xf>
    <xf numFmtId="0" fontId="28" fillId="0" borderId="0" xfId="0" applyFont="1" applyFill="1" applyBorder="1" applyAlignment="1" applyProtection="1">
      <alignment horizontal="center" vertical="center"/>
      <protection hidden="1"/>
    </xf>
    <xf numFmtId="4" fontId="21" fillId="3" borderId="73" xfId="4" applyNumberFormat="1" applyFont="1" applyFill="1" applyBorder="1" applyAlignment="1" applyProtection="1">
      <alignment horizontal="center" vertical="center"/>
      <protection hidden="1"/>
    </xf>
    <xf numFmtId="4" fontId="21" fillId="3" borderId="59" xfId="4" applyNumberFormat="1" applyFont="1" applyFill="1" applyBorder="1" applyAlignment="1" applyProtection="1">
      <alignment horizontal="center" vertical="center"/>
      <protection hidden="1"/>
    </xf>
    <xf numFmtId="4" fontId="21" fillId="3" borderId="66" xfId="4" applyNumberFormat="1" applyFont="1" applyFill="1" applyBorder="1" applyAlignment="1" applyProtection="1">
      <alignment horizontal="center" vertical="center"/>
      <protection hidden="1"/>
    </xf>
    <xf numFmtId="0" fontId="9" fillId="9" borderId="34" xfId="0" applyFont="1" applyFill="1" applyBorder="1" applyAlignment="1" applyProtection="1">
      <alignment horizontal="left"/>
      <protection hidden="1"/>
    </xf>
    <xf numFmtId="0" fontId="9" fillId="9" borderId="68" xfId="0" applyFont="1" applyFill="1" applyBorder="1" applyAlignment="1" applyProtection="1">
      <alignment horizontal="left"/>
      <protection hidden="1"/>
    </xf>
    <xf numFmtId="0" fontId="8" fillId="8" borderId="0" xfId="0" applyFont="1" applyFill="1" applyBorder="1" applyAlignment="1" applyProtection="1">
      <alignment horizontal="left"/>
      <protection hidden="1"/>
    </xf>
    <xf numFmtId="0" fontId="8" fillId="8" borderId="34" xfId="0" applyFont="1" applyFill="1" applyBorder="1" applyAlignment="1" applyProtection="1">
      <alignment horizontal="left"/>
      <protection hidden="1"/>
    </xf>
    <xf numFmtId="0" fontId="24" fillId="8" borderId="71" xfId="2" applyFont="1" applyFill="1" applyBorder="1" applyAlignment="1" applyProtection="1">
      <alignment horizontal="left" vertical="center" wrapText="1"/>
      <protection hidden="1"/>
    </xf>
    <xf numFmtId="0" fontId="24" fillId="8" borderId="72" xfId="2" applyFont="1" applyFill="1" applyBorder="1" applyAlignment="1" applyProtection="1">
      <alignment horizontal="left" vertical="center" wrapText="1"/>
      <protection hidden="1"/>
    </xf>
    <xf numFmtId="0" fontId="24" fillId="8" borderId="57" xfId="2" applyFont="1" applyFill="1" applyBorder="1" applyAlignment="1" applyProtection="1">
      <alignment horizontal="left" vertical="center" wrapText="1"/>
      <protection hidden="1"/>
    </xf>
    <xf numFmtId="0" fontId="24" fillId="8" borderId="58" xfId="2" applyFont="1" applyFill="1" applyBorder="1" applyAlignment="1" applyProtection="1">
      <alignment horizontal="left" vertical="center" wrapText="1"/>
      <protection hidden="1"/>
    </xf>
    <xf numFmtId="0" fontId="24" fillId="8" borderId="75" xfId="2" applyFont="1" applyFill="1" applyBorder="1" applyAlignment="1" applyProtection="1">
      <alignment horizontal="left" vertical="center" wrapText="1"/>
      <protection hidden="1"/>
    </xf>
    <xf numFmtId="0" fontId="24" fillId="8" borderId="76" xfId="2" applyFont="1" applyFill="1" applyBorder="1" applyAlignment="1" applyProtection="1">
      <alignment horizontal="left" vertical="center" wrapText="1"/>
      <protection hidden="1"/>
    </xf>
    <xf numFmtId="4" fontId="21" fillId="5" borderId="73" xfId="2" applyNumberFormat="1" applyFont="1" applyFill="1" applyBorder="1" applyAlignment="1" applyProtection="1">
      <alignment horizontal="center" vertical="center" wrapText="1"/>
      <protection locked="0" hidden="1"/>
    </xf>
    <xf numFmtId="4" fontId="21" fillId="5" borderId="59" xfId="2" applyNumberFormat="1" applyFont="1" applyFill="1" applyBorder="1" applyAlignment="1" applyProtection="1">
      <alignment horizontal="center" vertical="center" wrapText="1"/>
      <protection locked="0" hidden="1"/>
    </xf>
    <xf numFmtId="4" fontId="21" fillId="5" borderId="77" xfId="2" applyNumberFormat="1" applyFont="1" applyFill="1" applyBorder="1" applyAlignment="1" applyProtection="1">
      <alignment horizontal="center" vertical="center" wrapText="1"/>
      <protection locked="0" hidden="1"/>
    </xf>
    <xf numFmtId="9" fontId="21" fillId="3" borderId="74" xfId="3" applyFont="1" applyFill="1" applyBorder="1" applyAlignment="1" applyProtection="1">
      <alignment horizontal="center" vertical="center" wrapText="1"/>
      <protection hidden="1"/>
    </xf>
    <xf numFmtId="9" fontId="21" fillId="3" borderId="63" xfId="3" applyFont="1" applyFill="1" applyBorder="1" applyAlignment="1" applyProtection="1">
      <alignment horizontal="center" vertical="center" wrapText="1"/>
      <protection hidden="1"/>
    </xf>
    <xf numFmtId="9" fontId="21" fillId="3" borderId="78" xfId="3" applyFont="1" applyFill="1" applyBorder="1" applyAlignment="1" applyProtection="1">
      <alignment horizontal="center" vertical="center" wrapText="1"/>
      <protection hidden="1"/>
    </xf>
    <xf numFmtId="164" fontId="7" fillId="8" borderId="34" xfId="1" applyFont="1" applyFill="1" applyBorder="1" applyAlignment="1" applyProtection="1">
      <alignment horizontal="left" vertical="center"/>
      <protection hidden="1"/>
    </xf>
    <xf numFmtId="164" fontId="7" fillId="8" borderId="68" xfId="1" applyFont="1" applyFill="1" applyBorder="1" applyAlignment="1" applyProtection="1">
      <alignment horizontal="left" vertical="center"/>
      <protection hidden="1"/>
    </xf>
    <xf numFmtId="164" fontId="22" fillId="8" borderId="0" xfId="1" applyFont="1" applyFill="1" applyBorder="1" applyAlignment="1" applyProtection="1">
      <alignment horizontal="left" vertical="center"/>
      <protection hidden="1"/>
    </xf>
    <xf numFmtId="164" fontId="22" fillId="8" borderId="61" xfId="1" applyFont="1" applyFill="1" applyBorder="1" applyAlignment="1" applyProtection="1">
      <alignment horizontal="left" vertical="center"/>
      <protection hidden="1"/>
    </xf>
    <xf numFmtId="164" fontId="22" fillId="8" borderId="2" xfId="1" applyFont="1" applyFill="1" applyBorder="1" applyAlignment="1" applyProtection="1">
      <alignment horizontal="left" vertical="center"/>
      <protection hidden="1"/>
    </xf>
    <xf numFmtId="164" fontId="22" fillId="8" borderId="79" xfId="1" applyFont="1" applyFill="1" applyBorder="1" applyAlignment="1" applyProtection="1">
      <alignment horizontal="left" vertical="center"/>
      <protection hidden="1"/>
    </xf>
    <xf numFmtId="0" fontId="20" fillId="8" borderId="0" xfId="2" applyFont="1" applyFill="1" applyBorder="1" applyAlignment="1" applyProtection="1">
      <alignment horizontal="left" vertical="center" wrapText="1"/>
      <protection hidden="1"/>
    </xf>
    <xf numFmtId="0" fontId="20" fillId="8" borderId="34" xfId="2" applyFont="1" applyFill="1" applyBorder="1" applyAlignment="1" applyProtection="1">
      <alignment horizontal="left" vertical="center" wrapText="1"/>
      <protection hidden="1"/>
    </xf>
    <xf numFmtId="4" fontId="21" fillId="5" borderId="62" xfId="2" applyNumberFormat="1" applyFont="1" applyFill="1" applyBorder="1" applyAlignment="1" applyProtection="1">
      <alignment horizontal="center" vertical="center" wrapText="1"/>
      <protection locked="0" hidden="1"/>
    </xf>
    <xf numFmtId="4" fontId="21" fillId="5" borderId="70" xfId="2" applyNumberFormat="1" applyFont="1" applyFill="1" applyBorder="1" applyAlignment="1" applyProtection="1">
      <alignment horizontal="center" vertical="center" wrapText="1"/>
      <protection locked="0" hidden="1"/>
    </xf>
    <xf numFmtId="9" fontId="21" fillId="3" borderId="0" xfId="3" applyFont="1" applyFill="1" applyBorder="1" applyAlignment="1" applyProtection="1">
      <alignment horizontal="center" vertical="center" wrapText="1"/>
      <protection hidden="1"/>
    </xf>
    <xf numFmtId="9" fontId="21" fillId="3" borderId="34" xfId="3" applyFont="1" applyFill="1" applyBorder="1" applyAlignment="1" applyProtection="1">
      <alignment horizontal="center" vertical="center" wrapText="1"/>
      <protection hidden="1"/>
    </xf>
    <xf numFmtId="164" fontId="22" fillId="8" borderId="34" xfId="1" applyFont="1" applyFill="1" applyBorder="1" applyAlignment="1" applyProtection="1">
      <alignment horizontal="left" vertical="center"/>
      <protection hidden="1"/>
    </xf>
    <xf numFmtId="164" fontId="22" fillId="8" borderId="68" xfId="1" applyFont="1" applyFill="1" applyBorder="1" applyAlignment="1" applyProtection="1">
      <alignment horizontal="left" vertical="center"/>
      <protection hidden="1"/>
    </xf>
    <xf numFmtId="0" fontId="20" fillId="8" borderId="51" xfId="2" applyFont="1" applyFill="1" applyBorder="1" applyAlignment="1" applyProtection="1">
      <alignment horizontal="left" vertical="center" wrapText="1"/>
      <protection hidden="1"/>
    </xf>
    <xf numFmtId="0" fontId="20" fillId="8" borderId="52" xfId="2" applyFont="1" applyFill="1" applyBorder="1" applyAlignment="1" applyProtection="1">
      <alignment horizontal="left" vertical="center" wrapText="1"/>
      <protection hidden="1"/>
    </xf>
    <xf numFmtId="0" fontId="20" fillId="8" borderId="57" xfId="2" applyFont="1" applyFill="1" applyBorder="1" applyAlignment="1" applyProtection="1">
      <alignment horizontal="left" vertical="center" wrapText="1"/>
      <protection hidden="1"/>
    </xf>
    <xf numFmtId="0" fontId="20" fillId="8" borderId="58" xfId="2" applyFont="1" applyFill="1" applyBorder="1" applyAlignment="1" applyProtection="1">
      <alignment horizontal="left" vertical="center" wrapText="1"/>
      <protection hidden="1"/>
    </xf>
    <xf numFmtId="0" fontId="20" fillId="8" borderId="64" xfId="2" applyFont="1" applyFill="1" applyBorder="1" applyAlignment="1" applyProtection="1">
      <alignment horizontal="left" vertical="center" wrapText="1"/>
      <protection hidden="1"/>
    </xf>
    <xf numFmtId="0" fontId="20" fillId="8" borderId="65" xfId="2" applyFont="1" applyFill="1" applyBorder="1" applyAlignment="1" applyProtection="1">
      <alignment horizontal="left" vertical="center" wrapText="1"/>
      <protection hidden="1"/>
    </xf>
    <xf numFmtId="4" fontId="21" fillId="5" borderId="53" xfId="2" applyNumberFormat="1" applyFont="1" applyFill="1" applyBorder="1" applyAlignment="1" applyProtection="1">
      <alignment horizontal="center" vertical="center" wrapText="1"/>
      <protection locked="0" hidden="1"/>
    </xf>
    <xf numFmtId="4" fontId="21" fillId="5" borderId="66" xfId="2" applyNumberFormat="1" applyFont="1" applyFill="1" applyBorder="1" applyAlignment="1" applyProtection="1">
      <alignment horizontal="center" vertical="center" wrapText="1"/>
      <protection locked="0" hidden="1"/>
    </xf>
    <xf numFmtId="9" fontId="21" fillId="3" borderId="54" xfId="3" applyFont="1" applyFill="1" applyBorder="1" applyAlignment="1" applyProtection="1">
      <alignment horizontal="center" vertical="center" wrapText="1"/>
      <protection hidden="1"/>
    </xf>
    <xf numFmtId="9" fontId="21" fillId="3" borderId="60" xfId="3" applyFont="1" applyFill="1" applyBorder="1" applyAlignment="1" applyProtection="1">
      <alignment horizontal="center" vertical="center" wrapText="1"/>
      <protection hidden="1"/>
    </xf>
    <xf numFmtId="9" fontId="21" fillId="3" borderId="67" xfId="3" applyFont="1" applyFill="1" applyBorder="1" applyAlignment="1" applyProtection="1">
      <alignment horizontal="center" vertical="center" wrapText="1"/>
      <protection hidden="1"/>
    </xf>
    <xf numFmtId="164" fontId="7" fillId="8" borderId="21" xfId="1" applyFont="1" applyFill="1" applyBorder="1" applyAlignment="1" applyProtection="1">
      <alignment horizontal="left" vertical="center"/>
      <protection hidden="1"/>
    </xf>
    <xf numFmtId="164" fontId="7" fillId="8" borderId="55" xfId="1" applyFont="1" applyFill="1" applyBorder="1" applyAlignment="1" applyProtection="1">
      <alignment horizontal="left" vertical="center"/>
      <protection hidden="1"/>
    </xf>
    <xf numFmtId="164" fontId="22" fillId="8" borderId="62" xfId="1" applyFont="1" applyFill="1" applyBorder="1" applyAlignment="1" applyProtection="1">
      <alignment horizontal="left" vertical="center"/>
      <protection hidden="1"/>
    </xf>
    <xf numFmtId="0" fontId="2" fillId="2" borderId="34" xfId="0" applyFont="1" applyFill="1" applyBorder="1" applyAlignment="1" applyProtection="1">
      <alignment horizontal="center" vertical="center"/>
      <protection hidden="1"/>
    </xf>
    <xf numFmtId="0" fontId="4" fillId="0" borderId="21" xfId="0" applyFont="1" applyFill="1" applyBorder="1" applyAlignment="1" applyProtection="1">
      <alignment horizontal="center" vertical="center"/>
      <protection hidden="1"/>
    </xf>
    <xf numFmtId="0" fontId="6" fillId="2" borderId="50" xfId="0" applyFont="1" applyFill="1" applyBorder="1" applyAlignment="1" applyProtection="1">
      <alignment horizontal="center" vertical="center"/>
      <protection hidden="1"/>
    </xf>
    <xf numFmtId="0" fontId="19" fillId="7" borderId="50" xfId="2" applyFont="1" applyFill="1" applyBorder="1" applyAlignment="1" applyProtection="1">
      <alignment horizontal="left"/>
      <protection hidden="1"/>
    </xf>
    <xf numFmtId="0" fontId="8" fillId="7" borderId="50" xfId="0" applyFont="1" applyFill="1" applyBorder="1" applyAlignment="1" applyProtection="1">
      <alignment horizontal="center"/>
      <protection hidden="1"/>
    </xf>
    <xf numFmtId="0" fontId="31" fillId="0" borderId="39" xfId="0" applyFont="1" applyFill="1" applyBorder="1" applyAlignment="1">
      <alignment horizontal="center"/>
    </xf>
    <xf numFmtId="0" fontId="31" fillId="5" borderId="89" xfId="0" applyFont="1" applyFill="1" applyBorder="1" applyAlignment="1">
      <alignment horizontal="center"/>
    </xf>
    <xf numFmtId="0" fontId="31" fillId="5" borderId="82" xfId="0" applyFont="1" applyFill="1" applyBorder="1" applyAlignment="1">
      <alignment horizontal="center"/>
    </xf>
    <xf numFmtId="0" fontId="31" fillId="5" borderId="90" xfId="0" applyFont="1" applyFill="1" applyBorder="1" applyAlignment="1">
      <alignment horizontal="center"/>
    </xf>
    <xf numFmtId="0" fontId="31" fillId="5" borderId="85" xfId="0" applyFont="1" applyFill="1" applyBorder="1" applyAlignment="1">
      <alignment horizontal="center"/>
    </xf>
    <xf numFmtId="0" fontId="31" fillId="5" borderId="91" xfId="0" applyFont="1" applyFill="1" applyBorder="1" applyAlignment="1">
      <alignment horizontal="center"/>
    </xf>
    <xf numFmtId="0" fontId="31" fillId="5" borderId="88" xfId="0" applyFont="1" applyFill="1" applyBorder="1" applyAlignment="1">
      <alignment horizontal="center"/>
    </xf>
    <xf numFmtId="0" fontId="29" fillId="2" borderId="0" xfId="0" applyFont="1" applyFill="1" applyBorder="1" applyAlignment="1" applyProtection="1">
      <alignment horizontal="center" vertical="center"/>
      <protection hidden="1"/>
    </xf>
    <xf numFmtId="0" fontId="31" fillId="5" borderId="81" xfId="0" applyFont="1" applyFill="1" applyBorder="1" applyAlignment="1">
      <alignment horizontal="center"/>
    </xf>
    <xf numFmtId="0" fontId="31" fillId="5" borderId="84" xfId="0" applyFont="1" applyFill="1" applyBorder="1" applyAlignment="1">
      <alignment horizontal="center"/>
    </xf>
    <xf numFmtId="0" fontId="31" fillId="5" borderId="87" xfId="0" applyFont="1" applyFill="1" applyBorder="1" applyAlignment="1">
      <alignment horizontal="center"/>
    </xf>
  </cellXfs>
  <cellStyles count="5">
    <cellStyle name="Čiarka" xfId="1" builtinId="3"/>
    <cellStyle name="Čiarka 2" xfId="4"/>
    <cellStyle name="Normálna" xfId="0" builtinId="0"/>
    <cellStyle name="Normálna 2" xfId="2"/>
    <cellStyle name="Percentá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0"/>
  <sheetViews>
    <sheetView showGridLines="0" tabSelected="1" topLeftCell="A22" zoomScaleNormal="100" workbookViewId="0">
      <selection activeCell="A2" sqref="A2:R2"/>
    </sheetView>
  </sheetViews>
  <sheetFormatPr defaultColWidth="9.109375" defaultRowHeight="10.199999999999999" x14ac:dyDescent="0.3"/>
  <cols>
    <col min="1" max="1" width="2.88671875" style="8" customWidth="1"/>
    <col min="2" max="2" width="19.6640625" style="14" bestFit="1" customWidth="1"/>
    <col min="3" max="3" width="15" style="14" bestFit="1" customWidth="1"/>
    <col min="4" max="18" width="10.6640625" style="14" customWidth="1"/>
    <col min="19" max="19" width="2.44140625" style="8" customWidth="1"/>
    <col min="20" max="20" width="9.109375" style="13"/>
    <col min="21" max="16384" width="9.109375" style="14"/>
  </cols>
  <sheetData>
    <row r="1" spans="1:20" s="2" customFormat="1" ht="22.5" customHeight="1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"/>
    </row>
    <row r="2" spans="1:20" s="3" customFormat="1" ht="15" customHeight="1" thickBot="1" x14ac:dyDescent="0.35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</row>
    <row r="3" spans="1:20" s="7" customFormat="1" ht="15.75" customHeight="1" thickBot="1" x14ac:dyDescent="0.35">
      <c r="A3" s="4" t="s">
        <v>2</v>
      </c>
      <c r="B3" s="166" t="s">
        <v>3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5"/>
      <c r="T3" s="6"/>
    </row>
    <row r="4" spans="1:20" ht="11.25" customHeight="1" thickBot="1" x14ac:dyDescent="0.35">
      <c r="B4" s="9"/>
      <c r="C4" s="10" t="s">
        <v>4</v>
      </c>
      <c r="D4" s="11">
        <v>1</v>
      </c>
      <c r="E4" s="11">
        <v>2</v>
      </c>
      <c r="F4" s="11">
        <v>3</v>
      </c>
      <c r="G4" s="11">
        <v>4</v>
      </c>
      <c r="H4" s="11">
        <v>5</v>
      </c>
      <c r="I4" s="11">
        <v>6</v>
      </c>
      <c r="J4" s="11">
        <v>7</v>
      </c>
      <c r="K4" s="11">
        <v>8</v>
      </c>
      <c r="L4" s="11">
        <v>9</v>
      </c>
      <c r="M4" s="11">
        <v>10</v>
      </c>
      <c r="N4" s="11">
        <v>11</v>
      </c>
      <c r="O4" s="11">
        <v>12</v>
      </c>
      <c r="P4" s="11">
        <v>13</v>
      </c>
      <c r="Q4" s="11">
        <v>14</v>
      </c>
      <c r="R4" s="12">
        <v>15</v>
      </c>
    </row>
    <row r="5" spans="1:20" ht="11.25" customHeight="1" thickBot="1" x14ac:dyDescent="0.35">
      <c r="B5" s="15" t="s">
        <v>5</v>
      </c>
      <c r="C5" s="16">
        <f t="shared" ref="C5:R5" si="0">C6</f>
        <v>0</v>
      </c>
      <c r="D5" s="16">
        <f t="shared" si="0"/>
        <v>0</v>
      </c>
      <c r="E5" s="16">
        <f t="shared" si="0"/>
        <v>0</v>
      </c>
      <c r="F5" s="16">
        <f t="shared" si="0"/>
        <v>0</v>
      </c>
      <c r="G5" s="16">
        <f t="shared" si="0"/>
        <v>0</v>
      </c>
      <c r="H5" s="16">
        <f t="shared" si="0"/>
        <v>0</v>
      </c>
      <c r="I5" s="16">
        <f t="shared" si="0"/>
        <v>0</v>
      </c>
      <c r="J5" s="16">
        <f t="shared" si="0"/>
        <v>0</v>
      </c>
      <c r="K5" s="16">
        <f t="shared" si="0"/>
        <v>0</v>
      </c>
      <c r="L5" s="16">
        <f t="shared" si="0"/>
        <v>0</v>
      </c>
      <c r="M5" s="16">
        <f t="shared" si="0"/>
        <v>0</v>
      </c>
      <c r="N5" s="16">
        <f t="shared" si="0"/>
        <v>0</v>
      </c>
      <c r="O5" s="16">
        <f t="shared" si="0"/>
        <v>0</v>
      </c>
      <c r="P5" s="16">
        <f t="shared" si="0"/>
        <v>0</v>
      </c>
      <c r="Q5" s="16">
        <f t="shared" si="0"/>
        <v>0</v>
      </c>
      <c r="R5" s="17">
        <f t="shared" si="0"/>
        <v>0</v>
      </c>
    </row>
    <row r="6" spans="1:20" ht="11.25" customHeight="1" thickBot="1" x14ac:dyDescent="0.35">
      <c r="B6" s="18" t="s">
        <v>6</v>
      </c>
      <c r="C6" s="19">
        <f>IF(SUM(D6:R6)=0,0,AVERAGE(D6:R6))</f>
        <v>0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1"/>
    </row>
    <row r="7" spans="1:20" ht="11.25" customHeight="1" thickBot="1" x14ac:dyDescent="0.35">
      <c r="B7" s="22" t="s">
        <v>7</v>
      </c>
      <c r="C7" s="23">
        <f>IF(AVERAGE(D7:R7)=C9+C10+C16,C9+C10+C16,"CHYBA")</f>
        <v>0</v>
      </c>
      <c r="D7" s="24">
        <f>D9+D10+D16</f>
        <v>0</v>
      </c>
      <c r="E7" s="24">
        <f t="shared" ref="E7:R7" si="1">E9+E10+E16</f>
        <v>0</v>
      </c>
      <c r="F7" s="24">
        <f t="shared" si="1"/>
        <v>0</v>
      </c>
      <c r="G7" s="24">
        <f t="shared" si="1"/>
        <v>0</v>
      </c>
      <c r="H7" s="24">
        <f t="shared" si="1"/>
        <v>0</v>
      </c>
      <c r="I7" s="24">
        <f t="shared" si="1"/>
        <v>0</v>
      </c>
      <c r="J7" s="24">
        <f t="shared" si="1"/>
        <v>0</v>
      </c>
      <c r="K7" s="24">
        <f t="shared" si="1"/>
        <v>0</v>
      </c>
      <c r="L7" s="24">
        <f t="shared" si="1"/>
        <v>0</v>
      </c>
      <c r="M7" s="24">
        <f t="shared" si="1"/>
        <v>0</v>
      </c>
      <c r="N7" s="24">
        <f t="shared" si="1"/>
        <v>0</v>
      </c>
      <c r="O7" s="24">
        <f t="shared" si="1"/>
        <v>0</v>
      </c>
      <c r="P7" s="24">
        <f t="shared" si="1"/>
        <v>0</v>
      </c>
      <c r="Q7" s="24">
        <f t="shared" si="1"/>
        <v>0</v>
      </c>
      <c r="R7" s="25">
        <f t="shared" si="1"/>
        <v>0</v>
      </c>
    </row>
    <row r="8" spans="1:20" ht="11.25" customHeight="1" x14ac:dyDescent="0.3">
      <c r="B8" s="26" t="s">
        <v>8</v>
      </c>
      <c r="C8" s="27">
        <f>D8</f>
        <v>0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r="9" spans="1:20" ht="11.25" customHeight="1" x14ac:dyDescent="0.3">
      <c r="B9" s="30" t="s">
        <v>9</v>
      </c>
      <c r="C9" s="31">
        <f>IF(D9=0,0,AVERAGE(D9:R9))</f>
        <v>0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20" ht="11.25" customHeight="1" x14ac:dyDescent="0.3">
      <c r="B10" s="30" t="s">
        <v>10</v>
      </c>
      <c r="C10" s="34">
        <f>IF(AVERAGE(D10:R10)=SUM(C11:C15),SUM(C11:C15),"CHYBA")</f>
        <v>0</v>
      </c>
      <c r="D10" s="34">
        <f t="shared" ref="D10:R10" si="2">D11+D12+D13+D14+D15</f>
        <v>0</v>
      </c>
      <c r="E10" s="34">
        <f t="shared" si="2"/>
        <v>0</v>
      </c>
      <c r="F10" s="34">
        <f t="shared" si="2"/>
        <v>0</v>
      </c>
      <c r="G10" s="34">
        <f t="shared" si="2"/>
        <v>0</v>
      </c>
      <c r="H10" s="34">
        <f t="shared" si="2"/>
        <v>0</v>
      </c>
      <c r="I10" s="34">
        <f t="shared" si="2"/>
        <v>0</v>
      </c>
      <c r="J10" s="34">
        <f t="shared" si="2"/>
        <v>0</v>
      </c>
      <c r="K10" s="34">
        <f t="shared" si="2"/>
        <v>0</v>
      </c>
      <c r="L10" s="34">
        <f t="shared" si="2"/>
        <v>0</v>
      </c>
      <c r="M10" s="34">
        <f t="shared" si="2"/>
        <v>0</v>
      </c>
      <c r="N10" s="34">
        <f t="shared" si="2"/>
        <v>0</v>
      </c>
      <c r="O10" s="34">
        <f t="shared" si="2"/>
        <v>0</v>
      </c>
      <c r="P10" s="34">
        <f t="shared" si="2"/>
        <v>0</v>
      </c>
      <c r="Q10" s="34">
        <f t="shared" si="2"/>
        <v>0</v>
      </c>
      <c r="R10" s="35">
        <f t="shared" si="2"/>
        <v>0</v>
      </c>
    </row>
    <row r="11" spans="1:20" ht="11.25" customHeight="1" x14ac:dyDescent="0.3">
      <c r="B11" s="30" t="s">
        <v>11</v>
      </c>
      <c r="C11" s="31">
        <f t="shared" ref="C11:C16" si="3">IF(D11=0,0,AVERAGE(D11:R11))</f>
        <v>0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3"/>
      <c r="S11" s="36"/>
    </row>
    <row r="12" spans="1:20" ht="11.25" customHeight="1" x14ac:dyDescent="0.3">
      <c r="B12" s="30" t="s">
        <v>12</v>
      </c>
      <c r="C12" s="31">
        <f t="shared" si="3"/>
        <v>0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3"/>
      <c r="S12" s="36"/>
    </row>
    <row r="13" spans="1:20" ht="11.25" customHeight="1" x14ac:dyDescent="0.3">
      <c r="B13" s="30" t="s">
        <v>13</v>
      </c>
      <c r="C13" s="31">
        <f t="shared" si="3"/>
        <v>0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  <c r="S13" s="36"/>
    </row>
    <row r="14" spans="1:20" ht="11.25" customHeight="1" x14ac:dyDescent="0.3">
      <c r="B14" s="30" t="s">
        <v>14</v>
      </c>
      <c r="C14" s="31">
        <f t="shared" si="3"/>
        <v>0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3"/>
      <c r="S14" s="36"/>
    </row>
    <row r="15" spans="1:20" ht="11.25" customHeight="1" x14ac:dyDescent="0.3">
      <c r="B15" s="30" t="s">
        <v>15</v>
      </c>
      <c r="C15" s="31">
        <f t="shared" si="3"/>
        <v>0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3"/>
      <c r="S15" s="36"/>
    </row>
    <row r="16" spans="1:20" ht="11.25" customHeight="1" thickBot="1" x14ac:dyDescent="0.35">
      <c r="B16" s="37" t="s">
        <v>16</v>
      </c>
      <c r="C16" s="38">
        <f t="shared" si="3"/>
        <v>0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0"/>
      <c r="S16" s="36"/>
    </row>
    <row r="17" spans="1:20" ht="11.25" customHeight="1" thickBot="1" x14ac:dyDescent="0.35">
      <c r="B17" s="22" t="s">
        <v>17</v>
      </c>
      <c r="C17" s="24">
        <f>C5-C7</f>
        <v>0</v>
      </c>
      <c r="D17" s="24">
        <f t="shared" ref="D17:R17" si="4">D5-D7</f>
        <v>0</v>
      </c>
      <c r="E17" s="24">
        <f t="shared" si="4"/>
        <v>0</v>
      </c>
      <c r="F17" s="24">
        <f t="shared" si="4"/>
        <v>0</v>
      </c>
      <c r="G17" s="24">
        <f t="shared" si="4"/>
        <v>0</v>
      </c>
      <c r="H17" s="24">
        <f t="shared" si="4"/>
        <v>0</v>
      </c>
      <c r="I17" s="24">
        <f t="shared" si="4"/>
        <v>0</v>
      </c>
      <c r="J17" s="24">
        <f t="shared" si="4"/>
        <v>0</v>
      </c>
      <c r="K17" s="24">
        <f t="shared" si="4"/>
        <v>0</v>
      </c>
      <c r="L17" s="24">
        <f t="shared" si="4"/>
        <v>0</v>
      </c>
      <c r="M17" s="24">
        <f t="shared" si="4"/>
        <v>0</v>
      </c>
      <c r="N17" s="24">
        <f t="shared" si="4"/>
        <v>0</v>
      </c>
      <c r="O17" s="24">
        <f t="shared" si="4"/>
        <v>0</v>
      </c>
      <c r="P17" s="24">
        <f t="shared" si="4"/>
        <v>0</v>
      </c>
      <c r="Q17" s="24">
        <f t="shared" si="4"/>
        <v>0</v>
      </c>
      <c r="R17" s="25">
        <f t="shared" si="4"/>
        <v>0</v>
      </c>
    </row>
    <row r="18" spans="1:20" ht="11.25" customHeight="1" thickBot="1" x14ac:dyDescent="0.35">
      <c r="A18" s="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36"/>
    </row>
    <row r="19" spans="1:20" s="7" customFormat="1" ht="18" thickBot="1" x14ac:dyDescent="0.35">
      <c r="A19" s="4" t="s">
        <v>18</v>
      </c>
      <c r="B19" s="166" t="s">
        <v>19</v>
      </c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36"/>
      <c r="T19" s="6"/>
    </row>
    <row r="20" spans="1:20" ht="11.25" customHeight="1" thickBot="1" x14ac:dyDescent="0.35">
      <c r="A20" s="41"/>
      <c r="B20" s="42" t="s">
        <v>20</v>
      </c>
      <c r="C20" s="10" t="s">
        <v>4</v>
      </c>
      <c r="D20" s="43">
        <v>1</v>
      </c>
      <c r="E20" s="43">
        <v>2</v>
      </c>
      <c r="F20" s="43">
        <v>3</v>
      </c>
      <c r="G20" s="43">
        <v>4</v>
      </c>
      <c r="H20" s="43">
        <v>5</v>
      </c>
      <c r="I20" s="43">
        <v>6</v>
      </c>
      <c r="J20" s="43">
        <v>7</v>
      </c>
      <c r="K20" s="43">
        <v>8</v>
      </c>
      <c r="L20" s="43">
        <v>9</v>
      </c>
      <c r="M20" s="43">
        <v>10</v>
      </c>
      <c r="N20" s="43">
        <v>11</v>
      </c>
      <c r="O20" s="43">
        <v>12</v>
      </c>
      <c r="P20" s="43">
        <v>13</v>
      </c>
      <c r="Q20" s="43">
        <v>14</v>
      </c>
      <c r="R20" s="44">
        <v>15</v>
      </c>
      <c r="S20" s="36"/>
    </row>
    <row r="21" spans="1:20" ht="11.25" customHeight="1" thickBot="1" x14ac:dyDescent="0.35">
      <c r="A21" s="41"/>
      <c r="B21" s="15" t="s">
        <v>5</v>
      </c>
      <c r="C21" s="16">
        <f t="shared" ref="C21:R21" si="5">C22</f>
        <v>0</v>
      </c>
      <c r="D21" s="24">
        <f t="shared" si="5"/>
        <v>0</v>
      </c>
      <c r="E21" s="24">
        <f t="shared" si="5"/>
        <v>0</v>
      </c>
      <c r="F21" s="24">
        <f t="shared" si="5"/>
        <v>0</v>
      </c>
      <c r="G21" s="24">
        <f t="shared" si="5"/>
        <v>0</v>
      </c>
      <c r="H21" s="24">
        <f t="shared" si="5"/>
        <v>0</v>
      </c>
      <c r="I21" s="24">
        <f t="shared" si="5"/>
        <v>0</v>
      </c>
      <c r="J21" s="24">
        <f t="shared" si="5"/>
        <v>0</v>
      </c>
      <c r="K21" s="24">
        <f t="shared" si="5"/>
        <v>0</v>
      </c>
      <c r="L21" s="24">
        <f t="shared" si="5"/>
        <v>0</v>
      </c>
      <c r="M21" s="24">
        <f t="shared" si="5"/>
        <v>0</v>
      </c>
      <c r="N21" s="24">
        <f t="shared" si="5"/>
        <v>0</v>
      </c>
      <c r="O21" s="24">
        <f t="shared" si="5"/>
        <v>0</v>
      </c>
      <c r="P21" s="24">
        <f t="shared" si="5"/>
        <v>0</v>
      </c>
      <c r="Q21" s="24">
        <f t="shared" si="5"/>
        <v>0</v>
      </c>
      <c r="R21" s="25">
        <f t="shared" si="5"/>
        <v>0</v>
      </c>
      <c r="S21" s="36"/>
    </row>
    <row r="22" spans="1:20" ht="11.25" customHeight="1" thickBot="1" x14ac:dyDescent="0.35">
      <c r="A22" s="41"/>
      <c r="B22" s="18" t="s">
        <v>6</v>
      </c>
      <c r="C22" s="19">
        <f>IF(D22=0,0,AVERAGE(D22:R22))</f>
        <v>0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1"/>
      <c r="S22" s="36"/>
    </row>
    <row r="23" spans="1:20" ht="11.25" customHeight="1" thickBot="1" x14ac:dyDescent="0.35">
      <c r="A23" s="41"/>
      <c r="B23" s="22" t="s">
        <v>7</v>
      </c>
      <c r="C23" s="23">
        <f>IF(AVERAGE(D23:R23)=C25+C26+C32,C25+C26+C32,"CHYBA")</f>
        <v>0</v>
      </c>
      <c r="D23" s="24">
        <f>D25+D26+D32</f>
        <v>0</v>
      </c>
      <c r="E23" s="24">
        <f t="shared" ref="E23:R23" si="6">E25+E26+E32</f>
        <v>0</v>
      </c>
      <c r="F23" s="24">
        <f t="shared" si="6"/>
        <v>0</v>
      </c>
      <c r="G23" s="24">
        <f t="shared" si="6"/>
        <v>0</v>
      </c>
      <c r="H23" s="24">
        <f t="shared" si="6"/>
        <v>0</v>
      </c>
      <c r="I23" s="24">
        <f t="shared" si="6"/>
        <v>0</v>
      </c>
      <c r="J23" s="24">
        <f t="shared" si="6"/>
        <v>0</v>
      </c>
      <c r="K23" s="24">
        <f t="shared" si="6"/>
        <v>0</v>
      </c>
      <c r="L23" s="24">
        <f t="shared" si="6"/>
        <v>0</v>
      </c>
      <c r="M23" s="24">
        <f t="shared" si="6"/>
        <v>0</v>
      </c>
      <c r="N23" s="24">
        <f t="shared" si="6"/>
        <v>0</v>
      </c>
      <c r="O23" s="24">
        <f t="shared" si="6"/>
        <v>0</v>
      </c>
      <c r="P23" s="24">
        <f t="shared" si="6"/>
        <v>0</v>
      </c>
      <c r="Q23" s="24">
        <f t="shared" si="6"/>
        <v>0</v>
      </c>
      <c r="R23" s="25">
        <f t="shared" si="6"/>
        <v>0</v>
      </c>
      <c r="S23" s="36"/>
    </row>
    <row r="24" spans="1:20" ht="11.25" customHeight="1" x14ac:dyDescent="0.3">
      <c r="A24" s="41"/>
      <c r="B24" s="26" t="s">
        <v>8</v>
      </c>
      <c r="C24" s="27">
        <f>D24</f>
        <v>0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9"/>
      <c r="S24" s="36"/>
    </row>
    <row r="25" spans="1:20" ht="11.25" customHeight="1" x14ac:dyDescent="0.3">
      <c r="A25" s="41"/>
      <c r="B25" s="30" t="s">
        <v>9</v>
      </c>
      <c r="C25" s="31">
        <f>IF(SUM(D25:R25)=0,0,AVERAGE(D25:R25))</f>
        <v>0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  <c r="S25" s="36"/>
    </row>
    <row r="26" spans="1:20" ht="11.25" customHeight="1" x14ac:dyDescent="0.3">
      <c r="A26" s="41"/>
      <c r="B26" s="30" t="s">
        <v>10</v>
      </c>
      <c r="C26" s="34">
        <f>IF(AVERAGE(D26:R26)=SUM(C27:C31),SUM(C27:C31),"CHYBA")</f>
        <v>0</v>
      </c>
      <c r="D26" s="34">
        <f t="shared" ref="D26:R26" si="7">D27+D28+D29+D30+D31</f>
        <v>0</v>
      </c>
      <c r="E26" s="34">
        <f t="shared" si="7"/>
        <v>0</v>
      </c>
      <c r="F26" s="34">
        <f t="shared" si="7"/>
        <v>0</v>
      </c>
      <c r="G26" s="34">
        <f t="shared" si="7"/>
        <v>0</v>
      </c>
      <c r="H26" s="34">
        <f t="shared" si="7"/>
        <v>0</v>
      </c>
      <c r="I26" s="34">
        <f t="shared" si="7"/>
        <v>0</v>
      </c>
      <c r="J26" s="34">
        <f t="shared" si="7"/>
        <v>0</v>
      </c>
      <c r="K26" s="34">
        <f t="shared" si="7"/>
        <v>0</v>
      </c>
      <c r="L26" s="34">
        <f t="shared" si="7"/>
        <v>0</v>
      </c>
      <c r="M26" s="34">
        <f t="shared" si="7"/>
        <v>0</v>
      </c>
      <c r="N26" s="34">
        <f t="shared" si="7"/>
        <v>0</v>
      </c>
      <c r="O26" s="34">
        <f t="shared" si="7"/>
        <v>0</v>
      </c>
      <c r="P26" s="34">
        <f t="shared" si="7"/>
        <v>0</v>
      </c>
      <c r="Q26" s="34">
        <f t="shared" si="7"/>
        <v>0</v>
      </c>
      <c r="R26" s="35">
        <f t="shared" si="7"/>
        <v>0</v>
      </c>
      <c r="S26" s="36"/>
    </row>
    <row r="27" spans="1:20" ht="11.25" customHeight="1" x14ac:dyDescent="0.3">
      <c r="A27" s="41"/>
      <c r="B27" s="30" t="s">
        <v>11</v>
      </c>
      <c r="C27" s="31">
        <f t="shared" ref="C27:C32" si="8">IF(D27=0,0,AVERAGE(D27:R27))</f>
        <v>0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3"/>
      <c r="S27" s="36"/>
    </row>
    <row r="28" spans="1:20" ht="11.25" customHeight="1" x14ac:dyDescent="0.3">
      <c r="A28" s="41"/>
      <c r="B28" s="30" t="s">
        <v>12</v>
      </c>
      <c r="C28" s="31">
        <f t="shared" si="8"/>
        <v>0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3"/>
      <c r="S28" s="36"/>
    </row>
    <row r="29" spans="1:20" ht="11.25" customHeight="1" x14ac:dyDescent="0.3">
      <c r="A29" s="41"/>
      <c r="B29" s="30" t="s">
        <v>13</v>
      </c>
      <c r="C29" s="31">
        <f t="shared" si="8"/>
        <v>0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  <c r="S29" s="36"/>
    </row>
    <row r="30" spans="1:20" ht="11.25" customHeight="1" x14ac:dyDescent="0.3">
      <c r="A30" s="41"/>
      <c r="B30" s="30" t="s">
        <v>14</v>
      </c>
      <c r="C30" s="31">
        <f t="shared" si="8"/>
        <v>0</v>
      </c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3"/>
      <c r="S30" s="36"/>
    </row>
    <row r="31" spans="1:20" ht="11.25" customHeight="1" x14ac:dyDescent="0.3">
      <c r="A31" s="41"/>
      <c r="B31" s="30" t="s">
        <v>15</v>
      </c>
      <c r="C31" s="31">
        <f t="shared" si="8"/>
        <v>0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3"/>
      <c r="S31" s="36"/>
    </row>
    <row r="32" spans="1:20" ht="11.25" customHeight="1" thickBot="1" x14ac:dyDescent="0.35">
      <c r="A32" s="41"/>
      <c r="B32" s="37" t="s">
        <v>16</v>
      </c>
      <c r="C32" s="38">
        <f t="shared" si="8"/>
        <v>0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0"/>
      <c r="S32" s="36"/>
    </row>
    <row r="33" spans="1:20" ht="11.25" customHeight="1" thickBot="1" x14ac:dyDescent="0.35">
      <c r="A33" s="41"/>
      <c r="B33" s="22" t="s">
        <v>17</v>
      </c>
      <c r="C33" s="24">
        <f>C21-C23</f>
        <v>0</v>
      </c>
      <c r="D33" s="24">
        <f t="shared" ref="D33:R33" si="9">D21-D23</f>
        <v>0</v>
      </c>
      <c r="E33" s="24">
        <f t="shared" si="9"/>
        <v>0</v>
      </c>
      <c r="F33" s="24">
        <f t="shared" si="9"/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5">
        <f t="shared" si="9"/>
        <v>0</v>
      </c>
      <c r="S33" s="36"/>
    </row>
    <row r="34" spans="1:20" ht="11.25" customHeight="1" thickBot="1" x14ac:dyDescent="0.35">
      <c r="A34" s="4"/>
      <c r="B34" s="45"/>
      <c r="C34" s="46"/>
      <c r="D34" s="45"/>
      <c r="E34" s="45"/>
      <c r="F34" s="47"/>
      <c r="G34" s="47"/>
      <c r="H34" s="45"/>
      <c r="I34" s="45"/>
      <c r="J34" s="47"/>
      <c r="K34" s="45"/>
      <c r="L34" s="45"/>
      <c r="M34" s="45"/>
      <c r="N34" s="45"/>
      <c r="O34" s="45"/>
      <c r="P34" s="45"/>
      <c r="Q34" s="45"/>
      <c r="R34" s="45"/>
    </row>
    <row r="35" spans="1:20" s="7" customFormat="1" ht="18" thickBot="1" x14ac:dyDescent="0.35">
      <c r="A35" s="4" t="s">
        <v>21</v>
      </c>
      <c r="B35" s="166" t="s">
        <v>22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5"/>
      <c r="T35" s="6"/>
    </row>
    <row r="36" spans="1:20" ht="11.25" customHeight="1" thickBot="1" x14ac:dyDescent="0.35">
      <c r="B36" s="42" t="s">
        <v>20</v>
      </c>
      <c r="C36" s="10" t="s">
        <v>4</v>
      </c>
      <c r="D36" s="43">
        <v>1</v>
      </c>
      <c r="E36" s="43">
        <v>2</v>
      </c>
      <c r="F36" s="43">
        <v>3</v>
      </c>
      <c r="G36" s="43">
        <v>4</v>
      </c>
      <c r="H36" s="43">
        <v>5</v>
      </c>
      <c r="I36" s="43">
        <v>6</v>
      </c>
      <c r="J36" s="43">
        <v>7</v>
      </c>
      <c r="K36" s="43">
        <v>8</v>
      </c>
      <c r="L36" s="43">
        <v>9</v>
      </c>
      <c r="M36" s="43">
        <v>10</v>
      </c>
      <c r="N36" s="43">
        <v>11</v>
      </c>
      <c r="O36" s="43">
        <v>12</v>
      </c>
      <c r="P36" s="43">
        <v>13</v>
      </c>
      <c r="Q36" s="43">
        <v>14</v>
      </c>
      <c r="R36" s="44">
        <v>15</v>
      </c>
    </row>
    <row r="37" spans="1:20" ht="11.25" customHeight="1" thickBot="1" x14ac:dyDescent="0.35">
      <c r="B37" s="15" t="s">
        <v>5</v>
      </c>
      <c r="C37" s="16">
        <f>C38</f>
        <v>0</v>
      </c>
      <c r="D37" s="24">
        <f>D38</f>
        <v>0</v>
      </c>
      <c r="E37" s="24">
        <f t="shared" ref="E37:R37" si="10">E38</f>
        <v>0</v>
      </c>
      <c r="F37" s="24">
        <f t="shared" si="10"/>
        <v>0</v>
      </c>
      <c r="G37" s="24">
        <f t="shared" si="10"/>
        <v>0</v>
      </c>
      <c r="H37" s="24">
        <f t="shared" si="10"/>
        <v>0</v>
      </c>
      <c r="I37" s="24">
        <f t="shared" si="10"/>
        <v>0</v>
      </c>
      <c r="J37" s="24">
        <f t="shared" si="10"/>
        <v>0</v>
      </c>
      <c r="K37" s="24">
        <f t="shared" si="10"/>
        <v>0</v>
      </c>
      <c r="L37" s="24">
        <f t="shared" si="10"/>
        <v>0</v>
      </c>
      <c r="M37" s="24">
        <f t="shared" si="10"/>
        <v>0</v>
      </c>
      <c r="N37" s="24">
        <f t="shared" si="10"/>
        <v>0</v>
      </c>
      <c r="O37" s="24">
        <f t="shared" si="10"/>
        <v>0</v>
      </c>
      <c r="P37" s="24">
        <f t="shared" si="10"/>
        <v>0</v>
      </c>
      <c r="Q37" s="24">
        <f t="shared" si="10"/>
        <v>0</v>
      </c>
      <c r="R37" s="25">
        <f t="shared" si="10"/>
        <v>0</v>
      </c>
    </row>
    <row r="38" spans="1:20" ht="11.25" customHeight="1" thickBot="1" x14ac:dyDescent="0.35">
      <c r="B38" s="18" t="s">
        <v>6</v>
      </c>
      <c r="C38" s="19">
        <f>IF(D38=0,0,AVERAGE(D38:R38))</f>
        <v>0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1"/>
    </row>
    <row r="39" spans="1:20" ht="11.25" customHeight="1" thickBot="1" x14ac:dyDescent="0.35">
      <c r="B39" s="22" t="s">
        <v>7</v>
      </c>
      <c r="C39" s="23">
        <f>IF(AVERAGE(D39:R39)=C41+C42+C48,C41+C42+C48,"CHYBA")</f>
        <v>0</v>
      </c>
      <c r="D39" s="24">
        <f>D41+D42+D48</f>
        <v>0</v>
      </c>
      <c r="E39" s="24">
        <f t="shared" ref="E39:R39" si="11">E41+E42+E48</f>
        <v>0</v>
      </c>
      <c r="F39" s="24">
        <f t="shared" si="11"/>
        <v>0</v>
      </c>
      <c r="G39" s="24">
        <f t="shared" si="11"/>
        <v>0</v>
      </c>
      <c r="H39" s="24">
        <f t="shared" si="11"/>
        <v>0</v>
      </c>
      <c r="I39" s="24">
        <f t="shared" si="11"/>
        <v>0</v>
      </c>
      <c r="J39" s="24">
        <f t="shared" si="11"/>
        <v>0</v>
      </c>
      <c r="K39" s="24">
        <f t="shared" si="11"/>
        <v>0</v>
      </c>
      <c r="L39" s="24">
        <f t="shared" si="11"/>
        <v>0</v>
      </c>
      <c r="M39" s="24">
        <f t="shared" si="11"/>
        <v>0</v>
      </c>
      <c r="N39" s="24">
        <f t="shared" si="11"/>
        <v>0</v>
      </c>
      <c r="O39" s="24">
        <f t="shared" si="11"/>
        <v>0</v>
      </c>
      <c r="P39" s="24">
        <f t="shared" si="11"/>
        <v>0</v>
      </c>
      <c r="Q39" s="24">
        <f t="shared" si="11"/>
        <v>0</v>
      </c>
      <c r="R39" s="25">
        <f t="shared" si="11"/>
        <v>0</v>
      </c>
    </row>
    <row r="40" spans="1:20" ht="11.25" customHeight="1" x14ac:dyDescent="0.3">
      <c r="B40" s="26" t="s">
        <v>8</v>
      </c>
      <c r="C40" s="27">
        <f>D40</f>
        <v>0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9"/>
    </row>
    <row r="41" spans="1:20" ht="11.25" customHeight="1" x14ac:dyDescent="0.3">
      <c r="B41" s="30" t="s">
        <v>9</v>
      </c>
      <c r="C41" s="31">
        <f>IF(SUM(D41:R41)=0,0,AVERAGE(D41:R41))</f>
        <v>0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3"/>
    </row>
    <row r="42" spans="1:20" ht="11.25" customHeight="1" x14ac:dyDescent="0.3">
      <c r="B42" s="30" t="s">
        <v>10</v>
      </c>
      <c r="C42" s="34">
        <f>IF(AVERAGE(D42:R42)=SUM(C43:C47),SUM(C43:C47),"CHYBA")</f>
        <v>0</v>
      </c>
      <c r="D42" s="34">
        <f t="shared" ref="D42:R42" si="12">D43+D44+D45+D46+D47</f>
        <v>0</v>
      </c>
      <c r="E42" s="34">
        <f t="shared" si="12"/>
        <v>0</v>
      </c>
      <c r="F42" s="34">
        <f t="shared" si="12"/>
        <v>0</v>
      </c>
      <c r="G42" s="34">
        <f t="shared" si="12"/>
        <v>0</v>
      </c>
      <c r="H42" s="34">
        <f t="shared" si="12"/>
        <v>0</v>
      </c>
      <c r="I42" s="34">
        <f t="shared" si="12"/>
        <v>0</v>
      </c>
      <c r="J42" s="34">
        <f t="shared" si="12"/>
        <v>0</v>
      </c>
      <c r="K42" s="34">
        <f t="shared" si="12"/>
        <v>0</v>
      </c>
      <c r="L42" s="34">
        <f t="shared" si="12"/>
        <v>0</v>
      </c>
      <c r="M42" s="34">
        <f t="shared" si="12"/>
        <v>0</v>
      </c>
      <c r="N42" s="34">
        <f t="shared" si="12"/>
        <v>0</v>
      </c>
      <c r="O42" s="34">
        <f t="shared" si="12"/>
        <v>0</v>
      </c>
      <c r="P42" s="34">
        <f t="shared" si="12"/>
        <v>0</v>
      </c>
      <c r="Q42" s="34">
        <f t="shared" si="12"/>
        <v>0</v>
      </c>
      <c r="R42" s="35">
        <f t="shared" si="12"/>
        <v>0</v>
      </c>
    </row>
    <row r="43" spans="1:20" ht="11.25" customHeight="1" x14ac:dyDescent="0.3">
      <c r="B43" s="30" t="s">
        <v>11</v>
      </c>
      <c r="C43" s="31">
        <f t="shared" ref="C43:C48" si="13">IF(D43=0,0,AVERAGE(D43:R43))</f>
        <v>0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3"/>
    </row>
    <row r="44" spans="1:20" ht="11.25" customHeight="1" x14ac:dyDescent="0.3">
      <c r="B44" s="30" t="s">
        <v>12</v>
      </c>
      <c r="C44" s="31">
        <f t="shared" si="13"/>
        <v>0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3"/>
    </row>
    <row r="45" spans="1:20" ht="11.25" customHeight="1" x14ac:dyDescent="0.3">
      <c r="B45" s="30" t="s">
        <v>13</v>
      </c>
      <c r="C45" s="31">
        <f t="shared" si="13"/>
        <v>0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3"/>
    </row>
    <row r="46" spans="1:20" ht="11.25" customHeight="1" x14ac:dyDescent="0.3">
      <c r="B46" s="30" t="s">
        <v>14</v>
      </c>
      <c r="C46" s="31">
        <f t="shared" si="13"/>
        <v>0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3"/>
    </row>
    <row r="47" spans="1:20" ht="11.25" customHeight="1" x14ac:dyDescent="0.3">
      <c r="B47" s="30" t="s">
        <v>15</v>
      </c>
      <c r="C47" s="31">
        <f t="shared" si="13"/>
        <v>0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3"/>
    </row>
    <row r="48" spans="1:20" ht="11.25" customHeight="1" thickBot="1" x14ac:dyDescent="0.35">
      <c r="B48" s="37" t="s">
        <v>16</v>
      </c>
      <c r="C48" s="38">
        <f t="shared" si="13"/>
        <v>0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40"/>
    </row>
    <row r="49" spans="1:20" ht="11.25" customHeight="1" thickBot="1" x14ac:dyDescent="0.35">
      <c r="B49" s="22" t="s">
        <v>17</v>
      </c>
      <c r="C49" s="24">
        <f>C37-C39</f>
        <v>0</v>
      </c>
      <c r="D49" s="24">
        <f t="shared" ref="D49:R49" si="14">D37-D39</f>
        <v>0</v>
      </c>
      <c r="E49" s="24">
        <f t="shared" si="14"/>
        <v>0</v>
      </c>
      <c r="F49" s="24">
        <f t="shared" si="14"/>
        <v>0</v>
      </c>
      <c r="G49" s="24">
        <f t="shared" si="14"/>
        <v>0</v>
      </c>
      <c r="H49" s="24">
        <f t="shared" si="14"/>
        <v>0</v>
      </c>
      <c r="I49" s="24">
        <f t="shared" si="14"/>
        <v>0</v>
      </c>
      <c r="J49" s="24">
        <f t="shared" si="14"/>
        <v>0</v>
      </c>
      <c r="K49" s="24">
        <f t="shared" si="14"/>
        <v>0</v>
      </c>
      <c r="L49" s="24">
        <f t="shared" si="14"/>
        <v>0</v>
      </c>
      <c r="M49" s="24">
        <f t="shared" si="14"/>
        <v>0</v>
      </c>
      <c r="N49" s="24">
        <f t="shared" si="14"/>
        <v>0</v>
      </c>
      <c r="O49" s="24">
        <f t="shared" si="14"/>
        <v>0</v>
      </c>
      <c r="P49" s="24">
        <f t="shared" si="14"/>
        <v>0</v>
      </c>
      <c r="Q49" s="24">
        <f t="shared" si="14"/>
        <v>0</v>
      </c>
      <c r="R49" s="25">
        <f t="shared" si="14"/>
        <v>0</v>
      </c>
    </row>
    <row r="50" spans="1:20" s="55" customFormat="1" ht="11.25" customHeight="1" thickBot="1" x14ac:dyDescent="0.35">
      <c r="A50" s="4"/>
      <c r="B50" s="48"/>
      <c r="C50" s="49"/>
      <c r="D50" s="48"/>
      <c r="E50" s="48"/>
      <c r="F50" s="50"/>
      <c r="G50" s="51"/>
      <c r="H50" s="52"/>
      <c r="I50" s="53"/>
      <c r="J50" s="54"/>
      <c r="K50" s="50"/>
      <c r="L50" s="51"/>
      <c r="M50" s="52"/>
      <c r="N50" s="52"/>
      <c r="O50" s="52"/>
      <c r="P50" s="52"/>
      <c r="Q50" s="52"/>
      <c r="R50" s="54"/>
      <c r="S50" s="8"/>
      <c r="T50" s="8"/>
    </row>
    <row r="51" spans="1:20" s="7" customFormat="1" ht="15.75" customHeight="1" thickBot="1" x14ac:dyDescent="0.35">
      <c r="A51" s="56" t="s">
        <v>23</v>
      </c>
      <c r="B51" s="167" t="s">
        <v>24</v>
      </c>
      <c r="C51" s="167"/>
      <c r="D51" s="167"/>
      <c r="E51" s="167"/>
      <c r="F51" s="167"/>
      <c r="G51" s="167"/>
      <c r="H51" s="167"/>
      <c r="I51" s="56" t="s">
        <v>25</v>
      </c>
      <c r="J51" s="167" t="s">
        <v>26</v>
      </c>
      <c r="K51" s="167"/>
      <c r="L51" s="167"/>
      <c r="M51" s="167"/>
      <c r="N51" s="167"/>
      <c r="O51" s="167"/>
      <c r="P51" s="167"/>
      <c r="Q51" s="167"/>
      <c r="R51" s="167"/>
    </row>
    <row r="52" spans="1:20" ht="11.25" customHeight="1" x14ac:dyDescent="0.3">
      <c r="B52" s="144" t="s">
        <v>27</v>
      </c>
      <c r="C52" s="144"/>
      <c r="D52" s="144"/>
      <c r="E52" s="147" t="s">
        <v>28</v>
      </c>
      <c r="F52" s="148"/>
      <c r="G52" s="151" t="s">
        <v>29</v>
      </c>
      <c r="H52" s="147"/>
      <c r="I52" s="13"/>
      <c r="J52" s="147" t="s">
        <v>30</v>
      </c>
      <c r="K52" s="147"/>
      <c r="L52" s="148"/>
      <c r="M52" s="153" t="s">
        <v>31</v>
      </c>
      <c r="N52" s="154"/>
      <c r="O52" s="131" t="s">
        <v>32</v>
      </c>
      <c r="P52" s="131"/>
      <c r="Q52" s="131" t="s">
        <v>33</v>
      </c>
      <c r="R52" s="132"/>
      <c r="S52" s="14"/>
      <c r="T52" s="14"/>
    </row>
    <row r="53" spans="1:20" ht="11.25" customHeight="1" x14ac:dyDescent="0.3">
      <c r="B53" s="145"/>
      <c r="C53" s="145"/>
      <c r="D53" s="145"/>
      <c r="E53" s="149"/>
      <c r="F53" s="150"/>
      <c r="G53" s="152"/>
      <c r="H53" s="149"/>
      <c r="I53" s="13"/>
      <c r="J53" s="149"/>
      <c r="K53" s="149"/>
      <c r="L53" s="150"/>
      <c r="M53" s="155"/>
      <c r="N53" s="156"/>
      <c r="O53" s="133"/>
      <c r="P53" s="133"/>
      <c r="Q53" s="133"/>
      <c r="R53" s="134"/>
      <c r="S53" s="14"/>
      <c r="T53" s="14"/>
    </row>
    <row r="54" spans="1:20" ht="11.25" customHeight="1" thickBot="1" x14ac:dyDescent="0.35">
      <c r="B54" s="145"/>
      <c r="C54" s="145"/>
      <c r="D54" s="145"/>
      <c r="E54" s="149"/>
      <c r="F54" s="150"/>
      <c r="G54" s="152"/>
      <c r="H54" s="149"/>
      <c r="I54" s="13"/>
      <c r="J54" s="137" t="s">
        <v>34</v>
      </c>
      <c r="K54" s="137"/>
      <c r="L54" s="57" t="s">
        <v>35</v>
      </c>
      <c r="M54" s="157"/>
      <c r="N54" s="158"/>
      <c r="O54" s="135"/>
      <c r="P54" s="135"/>
      <c r="Q54" s="135"/>
      <c r="R54" s="136"/>
      <c r="S54" s="14"/>
      <c r="T54" s="14"/>
    </row>
    <row r="55" spans="1:20" ht="11.25" customHeight="1" x14ac:dyDescent="0.3">
      <c r="B55" s="145"/>
      <c r="C55" s="145"/>
      <c r="D55" s="145"/>
      <c r="E55" s="149"/>
      <c r="F55" s="150"/>
      <c r="G55" s="152"/>
      <c r="H55" s="149"/>
      <c r="I55" s="13"/>
      <c r="J55" s="138"/>
      <c r="K55" s="139"/>
      <c r="L55" s="58"/>
      <c r="M55" s="140"/>
      <c r="N55" s="141"/>
      <c r="O55" s="142"/>
      <c r="P55" s="142"/>
      <c r="Q55" s="142"/>
      <c r="R55" s="143"/>
      <c r="S55" s="14"/>
      <c r="T55" s="14"/>
    </row>
    <row r="56" spans="1:20" ht="11.25" customHeight="1" x14ac:dyDescent="0.3">
      <c r="B56" s="145"/>
      <c r="C56" s="145"/>
      <c r="D56" s="145"/>
      <c r="E56" s="159"/>
      <c r="F56" s="160"/>
      <c r="G56" s="162"/>
      <c r="H56" s="160"/>
      <c r="I56" s="13"/>
      <c r="J56" s="127"/>
      <c r="K56" s="128"/>
      <c r="L56" s="59"/>
      <c r="M56" s="129"/>
      <c r="N56" s="128"/>
      <c r="O56" s="130"/>
      <c r="P56" s="130"/>
      <c r="Q56" s="130"/>
      <c r="R56" s="129"/>
      <c r="S56" s="14"/>
      <c r="T56" s="14"/>
    </row>
    <row r="57" spans="1:20" ht="11.25" customHeight="1" x14ac:dyDescent="0.3">
      <c r="B57" s="145"/>
      <c r="C57" s="145"/>
      <c r="D57" s="145"/>
      <c r="E57" s="160"/>
      <c r="F57" s="160"/>
      <c r="G57" s="162"/>
      <c r="H57" s="160"/>
      <c r="I57" s="13"/>
      <c r="J57" s="127"/>
      <c r="K57" s="128"/>
      <c r="L57" s="59"/>
      <c r="M57" s="129"/>
      <c r="N57" s="128"/>
      <c r="O57" s="130"/>
      <c r="P57" s="130"/>
      <c r="Q57" s="130"/>
      <c r="R57" s="129"/>
      <c r="S57" s="14"/>
      <c r="T57" s="14"/>
    </row>
    <row r="58" spans="1:20" ht="11.25" customHeight="1" x14ac:dyDescent="0.3">
      <c r="B58" s="145"/>
      <c r="C58" s="145"/>
      <c r="D58" s="145"/>
      <c r="E58" s="160"/>
      <c r="F58" s="160"/>
      <c r="G58" s="162"/>
      <c r="H58" s="160"/>
      <c r="I58" s="13"/>
      <c r="J58" s="127"/>
      <c r="K58" s="128"/>
      <c r="L58" s="59"/>
      <c r="M58" s="129"/>
      <c r="N58" s="128"/>
      <c r="O58" s="130"/>
      <c r="P58" s="130"/>
      <c r="Q58" s="130"/>
      <c r="R58" s="129"/>
      <c r="S58" s="14"/>
      <c r="T58" s="14"/>
    </row>
    <row r="59" spans="1:20" ht="11.25" customHeight="1" x14ac:dyDescent="0.3">
      <c r="B59" s="145"/>
      <c r="C59" s="145"/>
      <c r="D59" s="145"/>
      <c r="E59" s="160"/>
      <c r="F59" s="160"/>
      <c r="G59" s="162"/>
      <c r="H59" s="160"/>
      <c r="I59" s="13"/>
      <c r="J59" s="127"/>
      <c r="K59" s="128"/>
      <c r="L59" s="59"/>
      <c r="M59" s="129"/>
      <c r="N59" s="128"/>
      <c r="O59" s="130"/>
      <c r="P59" s="130"/>
      <c r="Q59" s="130"/>
      <c r="R59" s="129"/>
      <c r="S59" s="14"/>
      <c r="T59" s="14"/>
    </row>
    <row r="60" spans="1:20" ht="11.25" customHeight="1" thickBot="1" x14ac:dyDescent="0.35">
      <c r="B60" s="145"/>
      <c r="C60" s="145"/>
      <c r="D60" s="145"/>
      <c r="E60" s="160"/>
      <c r="F60" s="160"/>
      <c r="G60" s="162"/>
      <c r="H60" s="160"/>
      <c r="I60" s="13"/>
      <c r="J60" s="60"/>
      <c r="K60" s="61"/>
      <c r="L60" s="62"/>
      <c r="M60" s="63"/>
      <c r="N60" s="61"/>
      <c r="O60" s="119"/>
      <c r="P60" s="120"/>
      <c r="Q60" s="119"/>
      <c r="R60" s="121"/>
      <c r="S60" s="14"/>
      <c r="T60" s="14"/>
    </row>
    <row r="61" spans="1:20" ht="22.5" customHeight="1" thickBot="1" x14ac:dyDescent="0.35">
      <c r="B61" s="146"/>
      <c r="C61" s="146"/>
      <c r="D61" s="146"/>
      <c r="E61" s="161"/>
      <c r="F61" s="161"/>
      <c r="G61" s="163"/>
      <c r="H61" s="161"/>
      <c r="I61" s="13"/>
      <c r="J61" s="122" t="s">
        <v>36</v>
      </c>
      <c r="K61" s="123"/>
      <c r="L61" s="64">
        <f>SUM(L55:L60)</f>
        <v>0</v>
      </c>
      <c r="M61" s="124"/>
      <c r="N61" s="125"/>
      <c r="O61" s="126">
        <f>SUM(O55:P60)</f>
        <v>0</v>
      </c>
      <c r="P61" s="126"/>
      <c r="Q61" s="126">
        <f>SUM(Q55:R60)</f>
        <v>0</v>
      </c>
      <c r="R61" s="124"/>
      <c r="S61" s="13"/>
      <c r="T61" s="14"/>
    </row>
    <row r="62" spans="1:20" ht="13.5" customHeight="1" x14ac:dyDescent="0.3">
      <c r="B62" s="65"/>
      <c r="C62" s="66"/>
      <c r="D62" s="66"/>
      <c r="E62" s="67"/>
      <c r="F62" s="8"/>
      <c r="G62" s="55"/>
      <c r="H62" s="8"/>
      <c r="I62" s="8"/>
      <c r="J62" s="55"/>
      <c r="K62" s="8"/>
      <c r="L62" s="55"/>
      <c r="M62" s="55"/>
      <c r="N62" s="55"/>
      <c r="O62" s="55"/>
      <c r="P62" s="55"/>
      <c r="Q62" s="55"/>
      <c r="R62" s="55"/>
    </row>
    <row r="63" spans="1:20" ht="13.5" customHeight="1" x14ac:dyDescent="0.3">
      <c r="B63" s="55"/>
      <c r="C63" s="8"/>
      <c r="D63" s="8"/>
      <c r="E63" s="8"/>
      <c r="F63" s="8"/>
      <c r="G63" s="8"/>
      <c r="H63" s="8"/>
      <c r="I63" s="8"/>
      <c r="J63" s="8"/>
      <c r="K63" s="8"/>
      <c r="L63" s="13"/>
      <c r="S63" s="14"/>
      <c r="T63" s="14"/>
    </row>
    <row r="64" spans="1:20" ht="13.5" customHeight="1" x14ac:dyDescent="0.3">
      <c r="B64" s="55"/>
      <c r="C64" s="8"/>
      <c r="D64" s="55"/>
      <c r="E64" s="55"/>
      <c r="F64" s="55"/>
      <c r="G64" s="8"/>
      <c r="H64" s="55"/>
      <c r="I64" s="55"/>
      <c r="J64" s="55"/>
      <c r="K64" s="8"/>
      <c r="L64" s="13"/>
      <c r="S64" s="14"/>
      <c r="T64" s="14"/>
    </row>
    <row r="65" spans="1:21" s="8" customFormat="1" ht="15" customHeight="1" x14ac:dyDescent="0.3">
      <c r="D65" s="68"/>
      <c r="E65" s="68"/>
      <c r="F65" s="68"/>
      <c r="G65" s="6"/>
      <c r="H65" s="7"/>
      <c r="I65" s="7"/>
      <c r="J65" s="7"/>
    </row>
    <row r="66" spans="1:21" s="55" customFormat="1" x14ac:dyDescent="0.3">
      <c r="A66" s="8"/>
      <c r="G66" s="13"/>
      <c r="H66" s="14"/>
      <c r="I66" s="14"/>
      <c r="J66" s="14"/>
      <c r="K66" s="8"/>
    </row>
    <row r="67" spans="1:21" s="7" customFormat="1" ht="15.75" customHeight="1" x14ac:dyDescent="0.3">
      <c r="A67" s="5"/>
      <c r="B67" s="68"/>
      <c r="C67" s="68"/>
      <c r="D67" s="55"/>
      <c r="E67" s="55"/>
      <c r="F67" s="55"/>
      <c r="G67" s="13"/>
      <c r="H67" s="14"/>
      <c r="I67" s="14"/>
      <c r="J67" s="14"/>
      <c r="K67" s="6"/>
    </row>
    <row r="68" spans="1:21" x14ac:dyDescent="0.3">
      <c r="B68" s="55"/>
      <c r="C68" s="55"/>
      <c r="D68" s="55"/>
      <c r="E68" s="55"/>
      <c r="F68" s="55"/>
      <c r="G68" s="13"/>
      <c r="K68" s="13"/>
      <c r="S68" s="14"/>
      <c r="T68" s="14"/>
    </row>
    <row r="69" spans="1:21" ht="12.75" customHeight="1" x14ac:dyDescent="0.3">
      <c r="B69" s="55"/>
      <c r="C69" s="55"/>
      <c r="D69" s="55"/>
      <c r="E69" s="55"/>
      <c r="F69" s="55"/>
      <c r="G69" s="13"/>
      <c r="K69" s="13"/>
      <c r="S69" s="14"/>
      <c r="T69" s="14"/>
    </row>
    <row r="70" spans="1:21" ht="12.75" customHeight="1" x14ac:dyDescent="0.3">
      <c r="B70" s="55"/>
      <c r="C70" s="55"/>
      <c r="D70" s="55"/>
      <c r="E70" s="55"/>
      <c r="F70" s="55"/>
      <c r="G70" s="13"/>
      <c r="K70" s="13"/>
      <c r="S70" s="14"/>
      <c r="T70" s="14"/>
    </row>
    <row r="71" spans="1:21" ht="12.75" customHeight="1" x14ac:dyDescent="0.3">
      <c r="B71" s="55"/>
      <c r="C71" s="55"/>
      <c r="D71" s="55"/>
      <c r="E71" s="55"/>
      <c r="F71" s="55"/>
      <c r="G71" s="13"/>
      <c r="K71" s="13"/>
      <c r="S71" s="14"/>
      <c r="T71" s="14"/>
    </row>
    <row r="72" spans="1:21" ht="12.75" customHeight="1" x14ac:dyDescent="0.3">
      <c r="B72" s="55"/>
      <c r="C72" s="55"/>
      <c r="D72" s="55"/>
      <c r="E72" s="55"/>
      <c r="F72" s="55"/>
      <c r="G72" s="13"/>
      <c r="K72" s="13"/>
      <c r="S72" s="14"/>
      <c r="T72" s="14"/>
    </row>
    <row r="73" spans="1:21" ht="12.75" customHeight="1" x14ac:dyDescent="0.3">
      <c r="B73" s="8"/>
      <c r="C73" s="8"/>
      <c r="D73" s="8"/>
      <c r="E73" s="8"/>
      <c r="F73" s="55"/>
      <c r="G73" s="55"/>
      <c r="H73" s="55"/>
      <c r="I73" s="55"/>
      <c r="J73" s="55"/>
      <c r="K73" s="55"/>
      <c r="L73" s="55"/>
      <c r="M73" s="55"/>
      <c r="N73" s="55"/>
      <c r="O73" s="13"/>
      <c r="S73" s="13"/>
      <c r="T73" s="14"/>
    </row>
    <row r="74" spans="1:21" ht="12.75" customHeight="1" x14ac:dyDescent="0.3">
      <c r="B74" s="13"/>
      <c r="C74" s="13"/>
      <c r="D74" s="13"/>
      <c r="E74" s="13"/>
      <c r="F74" s="55"/>
      <c r="G74" s="55"/>
      <c r="H74" s="55"/>
      <c r="I74" s="55"/>
      <c r="J74" s="55"/>
      <c r="K74" s="55"/>
      <c r="L74" s="8"/>
      <c r="M74" s="8"/>
      <c r="N74" s="8"/>
      <c r="O74" s="8"/>
      <c r="P74" s="8"/>
      <c r="Q74" s="8"/>
      <c r="R74" s="8"/>
      <c r="S74" s="13"/>
      <c r="T74" s="14"/>
    </row>
    <row r="75" spans="1:21" ht="15.75" customHeight="1" x14ac:dyDescent="0.3">
      <c r="B75" s="13"/>
      <c r="C75" s="13"/>
      <c r="D75" s="13"/>
      <c r="E75" s="13"/>
      <c r="F75" s="55"/>
      <c r="G75" s="55"/>
      <c r="H75" s="55"/>
      <c r="I75" s="55"/>
      <c r="J75" s="55"/>
      <c r="K75" s="55"/>
      <c r="L75" s="13"/>
      <c r="M75" s="13"/>
      <c r="N75" s="13"/>
      <c r="O75" s="13"/>
      <c r="P75" s="13"/>
      <c r="Q75" s="13"/>
      <c r="R75" s="13"/>
      <c r="S75" s="13"/>
      <c r="T75" s="14"/>
    </row>
    <row r="76" spans="1:21" s="55" customFormat="1" ht="15" customHeight="1" x14ac:dyDescent="0.3">
      <c r="A76" s="8"/>
      <c r="B76" s="13"/>
      <c r="C76" s="13"/>
      <c r="D76" s="13"/>
      <c r="E76" s="13"/>
      <c r="F76" s="8"/>
      <c r="G76" s="8"/>
      <c r="H76" s="8"/>
      <c r="I76" s="8"/>
      <c r="J76" s="8"/>
      <c r="K76" s="8"/>
      <c r="L76" s="13"/>
      <c r="M76" s="13"/>
      <c r="N76" s="13"/>
      <c r="O76" s="13"/>
      <c r="P76" s="13"/>
      <c r="Q76" s="13"/>
      <c r="R76" s="13"/>
      <c r="S76" s="8"/>
      <c r="T76" s="8"/>
      <c r="U76" s="8"/>
    </row>
    <row r="77" spans="1:21" ht="15" customHeight="1" x14ac:dyDescent="0.3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U77" s="13"/>
    </row>
    <row r="78" spans="1:21" ht="15" customHeight="1" x14ac:dyDescent="0.3"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U78" s="13"/>
    </row>
    <row r="79" spans="1:21" ht="15" customHeight="1" x14ac:dyDescent="0.3">
      <c r="F79" s="13"/>
      <c r="G79" s="13"/>
      <c r="H79" s="13"/>
      <c r="I79" s="13"/>
      <c r="J79" s="13"/>
      <c r="K79" s="13"/>
      <c r="U79" s="13"/>
    </row>
    <row r="80" spans="1:21" ht="15" customHeight="1" x14ac:dyDescent="0.3">
      <c r="F80" s="13"/>
      <c r="G80" s="13"/>
      <c r="H80" s="13"/>
      <c r="I80" s="13"/>
      <c r="J80" s="13"/>
      <c r="K80" s="13"/>
      <c r="U80" s="13"/>
    </row>
  </sheetData>
  <sheetProtection selectLockedCells="1"/>
  <mergeCells count="43">
    <mergeCell ref="B51:H51"/>
    <mergeCell ref="J51:R51"/>
    <mergeCell ref="A1:R1"/>
    <mergeCell ref="A2:R2"/>
    <mergeCell ref="B3:R3"/>
    <mergeCell ref="B19:R19"/>
    <mergeCell ref="B35:R35"/>
    <mergeCell ref="B52:D61"/>
    <mergeCell ref="E52:F55"/>
    <mergeCell ref="G52:H55"/>
    <mergeCell ref="J52:L53"/>
    <mergeCell ref="M52:N54"/>
    <mergeCell ref="E56:F61"/>
    <mergeCell ref="G56:H61"/>
    <mergeCell ref="J56:K56"/>
    <mergeCell ref="M56:N56"/>
    <mergeCell ref="Q52:R54"/>
    <mergeCell ref="J54:K54"/>
    <mergeCell ref="J55:K55"/>
    <mergeCell ref="M55:N55"/>
    <mergeCell ref="O55:P55"/>
    <mergeCell ref="Q55:R55"/>
    <mergeCell ref="O52:P54"/>
    <mergeCell ref="O56:P56"/>
    <mergeCell ref="Q56:R56"/>
    <mergeCell ref="J57:K57"/>
    <mergeCell ref="M57:N57"/>
    <mergeCell ref="O57:P57"/>
    <mergeCell ref="Q57:R57"/>
    <mergeCell ref="J58:K58"/>
    <mergeCell ref="M58:N58"/>
    <mergeCell ref="O58:P58"/>
    <mergeCell ref="Q58:R58"/>
    <mergeCell ref="J59:K59"/>
    <mergeCell ref="M59:N59"/>
    <mergeCell ref="O59:P59"/>
    <mergeCell ref="Q59:R59"/>
    <mergeCell ref="O60:P60"/>
    <mergeCell ref="Q60:R60"/>
    <mergeCell ref="J61:K61"/>
    <mergeCell ref="M61:N61"/>
    <mergeCell ref="O61:P61"/>
    <mergeCell ref="Q61:R61"/>
  </mergeCells>
  <pageMargins left="0.25" right="0.25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showGridLines="0" workbookViewId="0">
      <selection activeCell="J63" sqref="J63"/>
    </sheetView>
  </sheetViews>
  <sheetFormatPr defaultColWidth="9.109375" defaultRowHeight="10.199999999999999" x14ac:dyDescent="0.2"/>
  <cols>
    <col min="1" max="1" width="2.88671875" style="78" customWidth="1"/>
    <col min="2" max="2" width="9.109375" style="81"/>
    <col min="3" max="3" width="27.109375" style="81" customWidth="1"/>
    <col min="4" max="4" width="16.5546875" style="81" bestFit="1" customWidth="1"/>
    <col min="5" max="5" width="19.109375" style="81" bestFit="1" customWidth="1"/>
    <col min="6" max="7" width="2.88671875" style="78" customWidth="1"/>
    <col min="8" max="8" width="23.109375" style="78" customWidth="1"/>
    <col min="9" max="9" width="23.109375" style="81" customWidth="1"/>
    <col min="10" max="10" width="20" style="93" bestFit="1" customWidth="1"/>
    <col min="11" max="16384" width="9.109375" style="81"/>
  </cols>
  <sheetData>
    <row r="1" spans="1:10" s="2" customFormat="1" ht="22.5" customHeight="1" thickBot="1" x14ac:dyDescent="0.35">
      <c r="A1" s="235" t="s">
        <v>0</v>
      </c>
      <c r="B1" s="235"/>
      <c r="C1" s="235"/>
      <c r="D1" s="235"/>
      <c r="E1" s="235"/>
      <c r="F1" s="235"/>
      <c r="G1" s="235"/>
      <c r="H1" s="235"/>
      <c r="I1" s="235"/>
      <c r="J1" s="235"/>
    </row>
    <row r="2" spans="1:10" s="3" customFormat="1" ht="15" customHeight="1" thickBot="1" x14ac:dyDescent="0.35">
      <c r="A2" s="236" t="s">
        <v>1</v>
      </c>
      <c r="B2" s="236"/>
      <c r="C2" s="236"/>
      <c r="D2" s="236"/>
      <c r="E2" s="236"/>
      <c r="F2" s="236"/>
      <c r="G2" s="236"/>
      <c r="H2" s="236"/>
      <c r="I2" s="236"/>
      <c r="J2" s="236"/>
    </row>
    <row r="3" spans="1:10" s="75" customFormat="1" ht="15.75" customHeight="1" thickBot="1" x14ac:dyDescent="0.25">
      <c r="A3" s="69"/>
      <c r="B3" s="70"/>
      <c r="C3" s="70"/>
      <c r="D3" s="71"/>
      <c r="E3" s="72" t="s">
        <v>37</v>
      </c>
      <c r="F3" s="73"/>
      <c r="G3" s="73"/>
      <c r="H3" s="73"/>
      <c r="I3" s="70"/>
      <c r="J3" s="74"/>
    </row>
    <row r="4" spans="1:10" customFormat="1" ht="3" customHeight="1" thickBot="1" x14ac:dyDescent="0.35"/>
    <row r="5" spans="1:10" s="77" customFormat="1" ht="18" thickBot="1" x14ac:dyDescent="0.3">
      <c r="A5" s="4" t="s">
        <v>2</v>
      </c>
      <c r="B5" s="237" t="s">
        <v>38</v>
      </c>
      <c r="C5" s="237"/>
      <c r="D5" s="237"/>
      <c r="E5" s="237"/>
      <c r="F5" s="76"/>
      <c r="G5" s="4" t="s">
        <v>18</v>
      </c>
      <c r="H5" s="237" t="s">
        <v>39</v>
      </c>
      <c r="I5" s="237"/>
      <c r="J5" s="237"/>
    </row>
    <row r="6" spans="1:10" ht="10.8" thickBot="1" x14ac:dyDescent="0.25">
      <c r="B6" s="238" t="s">
        <v>40</v>
      </c>
      <c r="C6" s="238"/>
      <c r="D6" s="79" t="s">
        <v>41</v>
      </c>
      <c r="E6" s="79" t="s">
        <v>42</v>
      </c>
      <c r="H6" s="239" t="s">
        <v>43</v>
      </c>
      <c r="I6" s="239"/>
      <c r="J6" s="80" t="s">
        <v>44</v>
      </c>
    </row>
    <row r="7" spans="1:10" ht="13.8" thickBot="1" x14ac:dyDescent="0.25">
      <c r="B7" s="221" t="s">
        <v>45</v>
      </c>
      <c r="C7" s="222"/>
      <c r="D7" s="227"/>
      <c r="E7" s="229">
        <v>1</v>
      </c>
      <c r="H7" s="232" t="s">
        <v>46</v>
      </c>
      <c r="I7" s="233"/>
      <c r="J7" s="82" t="str">
        <f>IF(FA!C7=0,"-",FA!C7/D7)</f>
        <v>-</v>
      </c>
    </row>
    <row r="8" spans="1:10" ht="13.2" x14ac:dyDescent="0.2">
      <c r="B8" s="223"/>
      <c r="C8" s="224"/>
      <c r="D8" s="202"/>
      <c r="E8" s="230"/>
      <c r="H8" s="210" t="s">
        <v>47</v>
      </c>
      <c r="I8" s="234"/>
      <c r="J8" s="83" t="str">
        <f>IF(FA!C9=0,"-",FA!C9/D7)</f>
        <v>-</v>
      </c>
    </row>
    <row r="9" spans="1:10" ht="13.8" thickBot="1" x14ac:dyDescent="0.25">
      <c r="B9" s="225"/>
      <c r="C9" s="226"/>
      <c r="D9" s="228"/>
      <c r="E9" s="231"/>
      <c r="H9" s="219" t="s">
        <v>48</v>
      </c>
      <c r="I9" s="220"/>
      <c r="J9" s="84" t="str">
        <f>IF(FA!C10=0,"-",FA!C10/D7)</f>
        <v>-</v>
      </c>
    </row>
    <row r="10" spans="1:10" ht="13.8" thickBot="1" x14ac:dyDescent="0.25">
      <c r="B10" s="213" t="s">
        <v>49</v>
      </c>
      <c r="C10" s="213"/>
      <c r="D10" s="215"/>
      <c r="E10" s="217" t="str">
        <f>IF(D10=0,"-",D10/D7)</f>
        <v>-</v>
      </c>
      <c r="H10" s="207" t="s">
        <v>46</v>
      </c>
      <c r="I10" s="208"/>
      <c r="J10" s="82" t="str">
        <f>IF(FA!C23=0,"-",FA!C23/D7)</f>
        <v>-</v>
      </c>
    </row>
    <row r="11" spans="1:10" ht="13.2" x14ac:dyDescent="0.2">
      <c r="B11" s="213"/>
      <c r="C11" s="213"/>
      <c r="D11" s="215"/>
      <c r="E11" s="217"/>
      <c r="H11" s="209" t="s">
        <v>47</v>
      </c>
      <c r="I11" s="210"/>
      <c r="J11" s="83" t="str">
        <f>IF(FA!C25=0,"-",FA!C25/D7)</f>
        <v>-</v>
      </c>
    </row>
    <row r="12" spans="1:10" ht="13.8" thickBot="1" x14ac:dyDescent="0.25">
      <c r="B12" s="214"/>
      <c r="C12" s="214"/>
      <c r="D12" s="216"/>
      <c r="E12" s="218"/>
      <c r="H12" s="219" t="s">
        <v>48</v>
      </c>
      <c r="I12" s="220"/>
      <c r="J12" s="84" t="str">
        <f>IF(FA!C26=0,"-",FA!C26/D7)</f>
        <v>-</v>
      </c>
    </row>
    <row r="13" spans="1:10" ht="15.75" customHeight="1" thickBot="1" x14ac:dyDescent="0.25">
      <c r="B13" s="195" t="s">
        <v>50</v>
      </c>
      <c r="C13" s="196"/>
      <c r="D13" s="201"/>
      <c r="E13" s="204" t="str">
        <f>IF(D13=0,"-",D13/D7)</f>
        <v>-</v>
      </c>
      <c r="H13" s="207" t="s">
        <v>46</v>
      </c>
      <c r="I13" s="208"/>
      <c r="J13" s="82" t="str">
        <f>IF(FA!C39=0,"-",FA!C39/D7)</f>
        <v>-</v>
      </c>
    </row>
    <row r="14" spans="1:10" ht="13.2" x14ac:dyDescent="0.2">
      <c r="B14" s="197"/>
      <c r="C14" s="198"/>
      <c r="D14" s="202"/>
      <c r="E14" s="205"/>
      <c r="H14" s="209" t="s">
        <v>51</v>
      </c>
      <c r="I14" s="210"/>
      <c r="J14" s="83" t="str">
        <f>IF(FA!C41=0,"-",FA!C41/D7)</f>
        <v>-</v>
      </c>
    </row>
    <row r="15" spans="1:10" ht="13.8" thickBot="1" x14ac:dyDescent="0.25">
      <c r="B15" s="199"/>
      <c r="C15" s="200"/>
      <c r="D15" s="203"/>
      <c r="E15" s="206"/>
      <c r="H15" s="211" t="s">
        <v>48</v>
      </c>
      <c r="I15" s="212"/>
      <c r="J15" s="85" t="str">
        <f>IF(FA!C42=0,"-",FA!C42/D7)</f>
        <v>-</v>
      </c>
    </row>
    <row r="16" spans="1:10" s="86" customFormat="1" ht="11.25" customHeight="1" thickBot="1" x14ac:dyDescent="0.3">
      <c r="B16" s="87"/>
      <c r="C16" s="87"/>
      <c r="D16" s="87"/>
      <c r="E16" s="87"/>
      <c r="F16" s="88"/>
      <c r="G16" s="88"/>
      <c r="H16" s="87"/>
      <c r="I16" s="87"/>
      <c r="J16" s="87"/>
    </row>
    <row r="17" spans="1:10" s="90" customFormat="1" ht="18.75" customHeight="1" thickBot="1" x14ac:dyDescent="0.25">
      <c r="A17" s="89"/>
      <c r="B17" s="186" t="s">
        <v>52</v>
      </c>
      <c r="C17" s="186"/>
      <c r="D17" s="186"/>
      <c r="E17" s="186"/>
      <c r="F17" s="187"/>
      <c r="G17" s="187"/>
      <c r="H17" s="186" t="s">
        <v>53</v>
      </c>
      <c r="I17" s="186"/>
      <c r="J17" s="186"/>
    </row>
    <row r="18" spans="1:10" ht="15.75" customHeight="1" thickBot="1" x14ac:dyDescent="0.25">
      <c r="B18" s="168" t="s">
        <v>54</v>
      </c>
      <c r="C18" s="169"/>
      <c r="D18" s="188">
        <f>D10-D7</f>
        <v>0</v>
      </c>
      <c r="E18" s="177">
        <f>IF(D18=0,0,(D10-D7)/D7)</f>
        <v>0</v>
      </c>
      <c r="H18" s="191" t="s">
        <v>55</v>
      </c>
      <c r="I18" s="192"/>
      <c r="J18" s="82" t="str">
        <f>(IF(J7="-","-",ABS((FA!C7-FA!C23)/EA!D18)))</f>
        <v>-</v>
      </c>
    </row>
    <row r="19" spans="1:10" ht="13.2" x14ac:dyDescent="0.2">
      <c r="B19" s="170"/>
      <c r="C19" s="171"/>
      <c r="D19" s="189"/>
      <c r="E19" s="178"/>
      <c r="H19" s="193" t="s">
        <v>51</v>
      </c>
      <c r="I19" s="182"/>
      <c r="J19" s="83" t="str">
        <f>IF(D18=0,"-",(FA!C9-FA!C25)/EA!D18)</f>
        <v>-</v>
      </c>
    </row>
    <row r="20" spans="1:10" ht="13.8" thickBot="1" x14ac:dyDescent="0.25">
      <c r="B20" s="172"/>
      <c r="C20" s="173"/>
      <c r="D20" s="190"/>
      <c r="E20" s="179"/>
      <c r="H20" s="194" t="s">
        <v>48</v>
      </c>
      <c r="I20" s="184"/>
      <c r="J20" s="84" t="str">
        <f>IF(D18=0,"-",(FA!C10-FA!C26)/EA!D18)</f>
        <v>-</v>
      </c>
    </row>
    <row r="21" spans="1:10" ht="15.75" customHeight="1" thickBot="1" x14ac:dyDescent="0.25">
      <c r="B21" s="168" t="s">
        <v>56</v>
      </c>
      <c r="C21" s="169"/>
      <c r="D21" s="174" t="str">
        <f>IF(E13="-","-",D13-D7)</f>
        <v>-</v>
      </c>
      <c r="E21" s="177" t="str">
        <f>IF(D21="-","-",(D13-D7)/D7)</f>
        <v>-</v>
      </c>
      <c r="H21" s="180" t="s">
        <v>57</v>
      </c>
      <c r="I21" s="181"/>
      <c r="J21" s="82" t="str">
        <f>IF(D21="-","-",(FA!C7-FA!C39)/D21)</f>
        <v>-</v>
      </c>
    </row>
    <row r="22" spans="1:10" ht="13.2" x14ac:dyDescent="0.2">
      <c r="B22" s="170"/>
      <c r="C22" s="171"/>
      <c r="D22" s="175"/>
      <c r="E22" s="178"/>
      <c r="H22" s="182" t="s">
        <v>51</v>
      </c>
      <c r="I22" s="183"/>
      <c r="J22" s="91" t="str">
        <f>IF(D21="-","-",(FA!C9-FA!C41)/D21)</f>
        <v>-</v>
      </c>
    </row>
    <row r="23" spans="1:10" ht="13.8" thickBot="1" x14ac:dyDescent="0.25">
      <c r="B23" s="172"/>
      <c r="C23" s="173"/>
      <c r="D23" s="176"/>
      <c r="E23" s="179"/>
      <c r="H23" s="184" t="s">
        <v>48</v>
      </c>
      <c r="I23" s="185"/>
      <c r="J23" s="92" t="str">
        <f>IF(D21="-","-",(FA!C10-FA!C42)/D21)</f>
        <v>-</v>
      </c>
    </row>
    <row r="24" spans="1:10" s="78" customFormat="1" x14ac:dyDescent="0.2"/>
    <row r="25" spans="1:10" x14ac:dyDescent="0.2">
      <c r="B25" s="78"/>
      <c r="C25" s="78"/>
      <c r="D25" s="78"/>
      <c r="E25" s="78"/>
    </row>
    <row r="26" spans="1:10" x14ac:dyDescent="0.2">
      <c r="D26" s="94"/>
    </row>
    <row r="28" spans="1:10" x14ac:dyDescent="0.2">
      <c r="D28" s="95"/>
    </row>
    <row r="30" spans="1:10" x14ac:dyDescent="0.2">
      <c r="D30" s="95"/>
    </row>
    <row r="31" spans="1:10" x14ac:dyDescent="0.2">
      <c r="E31" s="96"/>
    </row>
  </sheetData>
  <sheetProtection selectLockedCells="1"/>
  <mergeCells count="39">
    <mergeCell ref="A1:J1"/>
    <mergeCell ref="A2:J2"/>
    <mergeCell ref="B5:E5"/>
    <mergeCell ref="H5:J5"/>
    <mergeCell ref="B6:C6"/>
    <mergeCell ref="H6:I6"/>
    <mergeCell ref="B7:C9"/>
    <mergeCell ref="D7:D9"/>
    <mergeCell ref="E7:E9"/>
    <mergeCell ref="H7:I7"/>
    <mergeCell ref="H8:I8"/>
    <mergeCell ref="H9:I9"/>
    <mergeCell ref="B10:C12"/>
    <mergeCell ref="D10:D12"/>
    <mergeCell ref="E10:E12"/>
    <mergeCell ref="H10:I10"/>
    <mergeCell ref="H11:I11"/>
    <mergeCell ref="H12:I12"/>
    <mergeCell ref="B13:C15"/>
    <mergeCell ref="D13:D15"/>
    <mergeCell ref="E13:E15"/>
    <mergeCell ref="H13:I13"/>
    <mergeCell ref="H14:I14"/>
    <mergeCell ref="H15:I15"/>
    <mergeCell ref="B17:E17"/>
    <mergeCell ref="F17:G17"/>
    <mergeCell ref="H17:J17"/>
    <mergeCell ref="B18:C20"/>
    <mergeCell ref="D18:D20"/>
    <mergeCell ref="E18:E20"/>
    <mergeCell ref="H18:I18"/>
    <mergeCell ref="H19:I19"/>
    <mergeCell ref="H20:I20"/>
    <mergeCell ref="B21:C23"/>
    <mergeCell ref="D21:D23"/>
    <mergeCell ref="E21:E23"/>
    <mergeCell ref="H21:I21"/>
    <mergeCell ref="H22:I22"/>
    <mergeCell ref="H23:I23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showGridLines="0" workbookViewId="0">
      <selection activeCell="J63" sqref="J63"/>
    </sheetView>
  </sheetViews>
  <sheetFormatPr defaultColWidth="9.109375" defaultRowHeight="13.8" x14ac:dyDescent="0.25"/>
  <cols>
    <col min="1" max="1" width="44.88671875" style="101" customWidth="1"/>
    <col min="2" max="3" width="38.6640625" style="101" customWidth="1"/>
    <col min="4" max="4" width="9.109375" style="100"/>
    <col min="5" max="16384" width="9.109375" style="101"/>
  </cols>
  <sheetData>
    <row r="1" spans="1:4" s="98" customFormat="1" ht="22.5" customHeight="1" x14ac:dyDescent="0.3">
      <c r="A1" s="247" t="s">
        <v>58</v>
      </c>
      <c r="B1" s="247"/>
      <c r="C1" s="247"/>
      <c r="D1" s="97"/>
    </row>
    <row r="2" spans="1:4" customFormat="1" ht="11.25" customHeight="1" thickBot="1" x14ac:dyDescent="0.35"/>
    <row r="3" spans="1:4" x14ac:dyDescent="0.25">
      <c r="A3" s="99" t="s">
        <v>59</v>
      </c>
      <c r="B3" s="248"/>
      <c r="C3" s="242"/>
    </row>
    <row r="4" spans="1:4" x14ac:dyDescent="0.25">
      <c r="A4" s="102" t="s">
        <v>60</v>
      </c>
      <c r="B4" s="249"/>
      <c r="C4" s="244"/>
    </row>
    <row r="5" spans="1:4" x14ac:dyDescent="0.25">
      <c r="A5" s="102" t="s">
        <v>61</v>
      </c>
      <c r="B5" s="249"/>
      <c r="C5" s="244"/>
    </row>
    <row r="6" spans="1:4" ht="27.6" x14ac:dyDescent="0.25">
      <c r="A6" s="102" t="s">
        <v>62</v>
      </c>
      <c r="B6" s="249"/>
      <c r="C6" s="244"/>
    </row>
    <row r="7" spans="1:4" ht="28.2" thickBot="1" x14ac:dyDescent="0.3">
      <c r="A7" s="103" t="s">
        <v>63</v>
      </c>
      <c r="B7" s="250"/>
      <c r="C7" s="246"/>
    </row>
    <row r="8" spans="1:4" ht="14.4" thickBot="1" x14ac:dyDescent="0.3">
      <c r="A8" s="104" t="s">
        <v>64</v>
      </c>
      <c r="B8" s="240"/>
      <c r="C8" s="240"/>
    </row>
    <row r="9" spans="1:4" ht="15" customHeight="1" x14ac:dyDescent="0.25">
      <c r="A9" s="105"/>
      <c r="B9" s="241"/>
      <c r="C9" s="242"/>
    </row>
    <row r="10" spans="1:4" ht="15" customHeight="1" x14ac:dyDescent="0.25">
      <c r="A10" s="106"/>
      <c r="B10" s="243"/>
      <c r="C10" s="244"/>
    </row>
    <row r="11" spans="1:4" ht="15" customHeight="1" x14ac:dyDescent="0.25">
      <c r="A11" s="106"/>
      <c r="B11" s="243"/>
      <c r="C11" s="244"/>
    </row>
    <row r="12" spans="1:4" ht="15" customHeight="1" x14ac:dyDescent="0.25">
      <c r="A12" s="106"/>
      <c r="B12" s="243"/>
      <c r="C12" s="244"/>
    </row>
    <row r="13" spans="1:4" ht="15.75" customHeight="1" thickBot="1" x14ac:dyDescent="0.3">
      <c r="A13" s="107"/>
      <c r="B13" s="245"/>
      <c r="C13" s="246"/>
    </row>
    <row r="14" spans="1:4" ht="11.25" customHeight="1" thickBot="1" x14ac:dyDescent="0.3"/>
    <row r="15" spans="1:4" x14ac:dyDescent="0.25">
      <c r="A15" s="108" t="s">
        <v>65</v>
      </c>
      <c r="B15" s="109" t="s">
        <v>28</v>
      </c>
      <c r="C15" s="110" t="s">
        <v>22</v>
      </c>
    </row>
    <row r="16" spans="1:4" s="115" customFormat="1" ht="30.75" customHeight="1" x14ac:dyDescent="0.3">
      <c r="A16" s="111" t="s">
        <v>66</v>
      </c>
      <c r="B16" s="112"/>
      <c r="C16" s="113"/>
      <c r="D16" s="114"/>
    </row>
    <row r="17" spans="1:4" s="115" customFormat="1" ht="30.75" customHeight="1" thickBot="1" x14ac:dyDescent="0.35">
      <c r="A17" s="116" t="s">
        <v>67</v>
      </c>
      <c r="B17" s="117"/>
      <c r="C17" s="118"/>
      <c r="D17" s="114"/>
    </row>
  </sheetData>
  <mergeCells count="12">
    <mergeCell ref="B13:C13"/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</vt:lpstr>
      <vt:lpstr>EA</vt:lpstr>
      <vt:lpstr>Doplňujúce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Bizoňová Gabriela</dc:creator>
  <cp:lastModifiedBy>Administrator</cp:lastModifiedBy>
  <dcterms:created xsi:type="dcterms:W3CDTF">2016-01-20T10:30:31Z</dcterms:created>
  <dcterms:modified xsi:type="dcterms:W3CDTF">2025-11-14T08:09:39Z</dcterms:modified>
</cp:coreProperties>
</file>